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ções" state="visible" r:id="rId4"/>
    <sheet sheetId="2" name="Avaliação" state="visible" r:id="rId5"/>
    <sheet sheetId="3" name="Resultados" state="visible" r:id="rId6"/>
    <sheet sheetId="4" name="Benchmark" state="visible" r:id="rId7"/>
  </sheets>
  <definedNames>
    <definedName name="_xlnm.Print_Area" localSheetId="0">'Instruções'!$A1:$A50</definedName>
    <definedName name="_xlnm.Print_Area" localSheetId="1">'Avaliação'!$A1:$G46</definedName>
    <definedName name="_xlnm.Print_Area" localSheetId="2">'Resultados'!$A1:$E27</definedName>
    <definedName name="_xlnm.Print_Area" localSheetId="3">'Benchmark'!$A1:$G14</definedName>
  </definedNames>
  <calcPr calcId="171027"/>
</workbook>
</file>

<file path=xl/sharedStrings.xml><?xml version="1.0" encoding="utf-8"?>
<sst xmlns="http://schemas.openxmlformats.org/spreadsheetml/2006/main" count="127" uniqueCount="112">
  <si>
    <t>Avaliação de maturidade NIS2 - Instruções</t>
  </si>
  <si>
    <t>Este template permite avaliar o nível de maturidade de cibersegurança em cada uma das 9 medidas do Art. 27.º do DL 125/2025.</t>
  </si>
  <si>
    <t/>
  </si>
  <si>
    <t>Modelo de maturidade (5 níveis):</t>
  </si>
  <si>
    <t>1 - Inicial: processos inexistentes ou ad hoc, sem documentação</t>
  </si>
  <si>
    <t>2 - Repetível: processos básicos existentes, resultados inconsistentes</t>
  </si>
  <si>
    <t>3 - Definido: processos documentados, comunicados e seguidos de forma consistente</t>
  </si>
  <si>
    <t>4 - Gerido: processos monitorizados, medidos e controlados</t>
  </si>
  <si>
    <t>5 - Otimizado: melhoria contínua, processos automatizados e integrados</t>
  </si>
  <si>
    <t>Instruções:</t>
  </si>
  <si>
    <t>1. Para cada medida, avalie os 5 critérios usando a escala 1-5.</t>
  </si>
  <si>
    <t>2. A média é calculada automaticamente.</t>
  </si>
  <si>
    <t>3. Compare com o nível alvo e identifique as lacunas.</t>
  </si>
  <si>
    <t>4. Consulte a folha 'Benchmark' para referência setorial.</t>
  </si>
  <si>
    <t>Legenda de cores:</t>
  </si>
  <si>
    <t>Campos obrigatórios</t>
  </si>
  <si>
    <t>Campos calculados (não editar)</t>
  </si>
  <si>
    <t>Campos opcionais</t>
  </si>
  <si>
    <t>Medida Art. 27.º</t>
  </si>
  <si>
    <t>Critério de avaliação</t>
  </si>
  <si>
    <t>Pontuação (1-5)</t>
  </si>
  <si>
    <t>Nível alvo</t>
  </si>
  <si>
    <t>Gap</t>
  </si>
  <si>
    <t>Evidências</t>
  </si>
  <si>
    <t>Observações</t>
  </si>
  <si>
    <t>a) Tratamento de incidentes</t>
  </si>
  <si>
    <t>Existência de procedimentos formais de deteção e classificação</t>
  </si>
  <si>
    <t>Capacidade de notificação ao CNCS dentro dos prazos legais</t>
  </si>
  <si>
    <t>Equipa de resposta a incidentes constituída e treinada</t>
  </si>
  <si>
    <t>Planos de contenção, erradicação e recuperação documentados</t>
  </si>
  <si>
    <t>Processo de lições aprendidas após cada incidente significativo</t>
  </si>
  <si>
    <t>b) Continuidade das atividades</t>
  </si>
  <si>
    <t>Análise de impacto no negócio (BIA) atualizada com RTO/RPO</t>
  </si>
  <si>
    <t>Plano de continuidade de negócio documentado e aprovado</t>
  </si>
  <si>
    <t>Plano de recuperação de desastres específico para TI</t>
  </si>
  <si>
    <t>Política de cópias de segurança com teste periódico</t>
  </si>
  <si>
    <t>Exercícios e testes dos planos realizados no último ano</t>
  </si>
  <si>
    <t>c) Segurança cadeia abastecimento</t>
  </si>
  <si>
    <t>Inventário completo de fornecedores com classificação de risco</t>
  </si>
  <si>
    <t>Cláusulas de cibersegurança em todos os contratos relevantes</t>
  </si>
  <si>
    <t>Processo de avaliação periódica dos fornecedores</t>
  </si>
  <si>
    <t>Monitorização de vulnerabilidades na cadeia de abastecimento</t>
  </si>
  <si>
    <t>Procedimentos de gestão de incidentes envolvendo fornecedores</t>
  </si>
  <si>
    <t>d) Segurança aquisição/desenvolvimento</t>
  </si>
  <si>
    <t>Política de desenvolvimento seguro (SDLC) implementada</t>
  </si>
  <si>
    <t>Testes de segurança integrados no ciclo de desenvolvimento</t>
  </si>
  <si>
    <t>Processo de gestão de vulnerabilidades com SLAs definidos</t>
  </si>
  <si>
    <t>Mecanismo de divulgação coordenada de vulnerabilidades</t>
  </si>
  <si>
    <t>Requisitos de segurança na aquisição de software/hardware</t>
  </si>
  <si>
    <t>e) Avaliação de eficácia</t>
  </si>
  <si>
    <t>Programa de auditorias internas de cibersegurança regular</t>
  </si>
  <si>
    <t>Testes de penetração realizados pelo menos anualmente</t>
  </si>
  <si>
    <t>KPIs de cibersegurança definidos e monitorizados</t>
  </si>
  <si>
    <t>Processo formal de revisão de políticas e procedimentos</t>
  </si>
  <si>
    <t>Ciclo de melhoria contínua baseado nos resultados</t>
  </si>
  <si>
    <t>f) Ciber-higiene e formação</t>
  </si>
  <si>
    <t>Programa de sensibilização abrangendo todos os colaboradores</t>
  </si>
  <si>
    <t>Formação específica para órgãos de gestão realizada</t>
  </si>
  <si>
    <t>Formação técnica para equipas de TI/segurança atualizada</t>
  </si>
  <si>
    <t>Exercícios de simulação (ex: phishing) realizados periodicamente</t>
  </si>
  <si>
    <t>Eficácia da formação medida e reportada</t>
  </si>
  <si>
    <t>g) Criptografia</t>
  </si>
  <si>
    <t>Política de criptografia documentada e comunicada</t>
  </si>
  <si>
    <t>Standards de encriptação implementados (TLS 1.2+, AES-256)</t>
  </si>
  <si>
    <t>Gestão de chaves criptográficas formalizada</t>
  </si>
  <si>
    <t>Inventário de sistemas e dados com cifragem</t>
  </si>
  <si>
    <t>Conformidade com requisitos nacionais verificada</t>
  </si>
  <si>
    <t>h) RH, acessos e ativos</t>
  </si>
  <si>
    <t>Verificação de antecedentes para funções críticas</t>
  </si>
  <si>
    <t>Gestão de acessos baseada em funções (RBAC) implementada</t>
  </si>
  <si>
    <t>Gestão de contas privilegiadas (PAM) operacional</t>
  </si>
  <si>
    <t>Inventário de ativos completo e classificado</t>
  </si>
  <si>
    <t>Procedimentos de on/offboarding de segurança formalizados</t>
  </si>
  <si>
    <t>i) MFA e comunicações seguras</t>
  </si>
  <si>
    <t>MFA implementado em todos os sistemas críticos</t>
  </si>
  <si>
    <t>Comunicações cifradas (VPN, ponto-a-ponto) em uso</t>
  </si>
  <si>
    <t>Sistemas de comunicação de emergência operacionais</t>
  </si>
  <si>
    <t>Autenticação avançada aplicada onde relevante</t>
  </si>
  <si>
    <t>Acessos remotos geridos e monitorizados</t>
  </si>
  <si>
    <t>Resultados da avaliação de maturidade</t>
  </si>
  <si>
    <t>Medida</t>
  </si>
  <si>
    <t>Média atual</t>
  </si>
  <si>
    <t>Status</t>
  </si>
  <si>
    <t>Média global</t>
  </si>
  <si>
    <t>Dados para gráfico radar</t>
  </si>
  <si>
    <t>Atual</t>
  </si>
  <si>
    <t>Alvo</t>
  </si>
  <si>
    <t>a) Incidentes</t>
  </si>
  <si>
    <t>b) Continuidade</t>
  </si>
  <si>
    <t>c) Cadeia abast.</t>
  </si>
  <si>
    <t>d) Desenvolvimento</t>
  </si>
  <si>
    <t>e) Eficácia</t>
  </si>
  <si>
    <t>f) Formação</t>
  </si>
  <si>
    <t>h) RH/Acessos</t>
  </si>
  <si>
    <t>i) MFA/Comun.</t>
  </si>
  <si>
    <t>Benchmark setorial - Níveis de maturidade de referência</t>
  </si>
  <si>
    <t>Energia</t>
  </si>
  <si>
    <t>Saúde</t>
  </si>
  <si>
    <t>Financeiro</t>
  </si>
  <si>
    <t>Digital</t>
  </si>
  <si>
    <t>Transportes</t>
  </si>
  <si>
    <t>Média geral</t>
  </si>
  <si>
    <t>Tratamento incidentes</t>
  </si>
  <si>
    <t>Continuidade atividades</t>
  </si>
  <si>
    <t>Cadeia abastecimento</t>
  </si>
  <si>
    <t>Desenvolvimento seguro</t>
  </si>
  <si>
    <t>Avaliação eficácia</t>
  </si>
  <si>
    <t>Ciber-higiene formação</t>
  </si>
  <si>
    <t>Criptografia</t>
  </si>
  <si>
    <t>RH/acessos/ativos</t>
  </si>
  <si>
    <t>MFA/comunicações</t>
  </si>
  <si>
    <t>Valores de referência indicativos. Os níveis reais variam conforme a dimensão e maturidade de cada organização.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</si>
</sst>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ffffff"/>
      <sz val="14"/>
      <name val="Calibri"/>
    </font>
    <font>
      <sz val="11"/>
      <name val="Calibri"/>
    </font>
    <font>
      <b/>
      <sz val="11"/>
      <name val="Calibri"/>
    </font>
    <font>
      <b/>
      <color rgb="FFffffff"/>
      <sz val="11"/>
      <name val="Calibri"/>
    </font>
    <font>
      <b/>
      <color rgb="FF1e3a8a"/>
      <sz val="11"/>
      <name val="Calibri"/>
    </font>
    <font>
      <color rgb="FF9ca3af"/>
      <sz val="1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1e3a8a"/>
      </patternFill>
    </fill>
    <fill>
      <patternFill patternType="solid">
        <fgColor rgb="FFFFFF00"/>
      </patternFill>
    </fill>
    <fill>
      <patternFill patternType="solid">
        <fgColor rgb="FFBFEFFF"/>
      </patternFill>
    </fill>
    <fill>
      <patternFill patternType="solid">
        <fgColor rgb="FFEDEDED"/>
      </patternFill>
    </fill>
    <fill>
      <patternFill patternType="solid">
        <fgColor rgb="FFf3f4f6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hair">
        <color rgb="FFD1D5DB"/>
      </left>
      <right style="hair">
        <color rgb="FFD1D5DB"/>
      </right>
      <top style="hair">
        <color rgb="FFD1D5DB"/>
      </top>
      <bottom style="hair">
        <color rgb="FFD1D5DB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3" fillId="0" borderId="0" xfId="0" applyFont="1"/>
    <xf numFmtId="0" fontId="2" fillId="3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0" fontId="2" fillId="5" borderId="0" xfId="0" applyFont="1" applyFill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6" borderId="2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2" fontId="2" fillId="6" borderId="2" xfId="0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2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2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top" wrapText="1"/>
    </xf>
  </cellXfs>
  <cellStyles count="1">
    <cellStyle name="Normal" xfId="0" builtinId="0"/>
  </cellStyles>
  <dxfs count="13">
    <dxf>
      <font>
        <color rgb="FFFFFFFF"/>
      </font>
      <fill>
        <patternFill patternType="solid">
          <fgColor rgb="FFdc2626"/>
          <bgColor rgb="FFdc2626"/>
        </patternFill>
      </fill>
    </dxf>
    <dxf>
      <font>
        <color rgb="FFFFFFFF"/>
      </font>
      <fill>
        <patternFill patternType="solid">
          <fgColor rgb="FFf97316"/>
          <bgColor rgb="FFf97316"/>
        </patternFill>
      </fill>
    </dxf>
    <dxf>
      <font>
        <color rgb="FF374151"/>
      </font>
      <fill>
        <patternFill patternType="solid">
          <fgColor rgb="FFeab308"/>
          <bgColor rgb="FFeab308"/>
        </patternFill>
      </fill>
    </dxf>
    <dxf>
      <font>
        <color rgb="FF374151"/>
      </font>
      <fill>
        <patternFill patternType="solid">
          <fgColor rgb="FF86EFAC"/>
          <bgColor rgb="FF86EFAC"/>
        </patternFill>
      </fill>
    </dxf>
    <dxf>
      <font>
        <color rgb="FFFFFFFF"/>
      </font>
      <fill>
        <patternFill patternType="solid">
          <fgColor rgb="FF16a34a"/>
          <bgColor rgb="FF16a34a"/>
        </patternFill>
      </fill>
    </dxf>
    <dxf>
      <font>
        <color rgb="FFFFFFFF"/>
      </font>
      <fill>
        <patternFill patternType="solid">
          <fgColor rgb="FF16a34a"/>
          <bgColor rgb="FF16a34a"/>
        </patternFill>
      </fill>
    </dxf>
    <dxf>
      <font>
        <color rgb="FF374151"/>
      </font>
      <fill>
        <patternFill patternType="solid">
          <fgColor rgb="FFeab308"/>
          <bgColor rgb="FFeab308"/>
        </patternFill>
      </fill>
    </dxf>
    <dxf>
      <font>
        <color rgb="FFFFFFFF"/>
      </font>
      <fill>
        <patternFill patternType="solid">
          <fgColor rgb="FFf97316"/>
          <bgColor rgb="FFf97316"/>
        </patternFill>
      </fill>
    </dxf>
    <dxf>
      <font>
        <color rgb="FFFFFFFF"/>
      </font>
      <fill>
        <patternFill patternType="solid">
          <fgColor rgb="FFdc2626"/>
          <bgColor rgb="FFdc2626"/>
        </patternFill>
      </fill>
    </dxf>
    <dxf>
      <font>
        <color rgb="FFFFFFFF"/>
      </font>
      <fill>
        <patternFill patternType="solid">
          <fgColor rgb="FF16a34a"/>
          <bgColor rgb="FF16a34a"/>
        </patternFill>
      </fill>
    </dxf>
    <dxf>
      <font>
        <color rgb="FF374151"/>
      </font>
      <fill>
        <patternFill patternType="solid">
          <fgColor rgb="FFeab308"/>
          <bgColor rgb="FFeab308"/>
        </patternFill>
      </fill>
    </dxf>
    <dxf>
      <font>
        <color rgb="FFFFFFFF"/>
      </font>
      <fill>
        <patternFill patternType="solid">
          <fgColor rgb="FFf97316"/>
          <bgColor rgb="FFf97316"/>
        </patternFill>
      </fill>
    </dxf>
    <dxf>
      <font>
        <color rgb="FFFFFFFF"/>
      </font>
      <fill>
        <patternFill patternType="solid">
          <fgColor rgb="FFdc2626"/>
          <bgColor rgb="FFdc26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21"/>
  <sheetFormatPr defaultRowHeight="15" outlineLevelRow="0" outlineLevelCol="0" x14ac:dyDescent="55"/>
  <cols>
    <col min="1" max="1" width="80" customWidth="1"/>
  </cols>
  <sheetData>
    <row r="1" ht="32" customHeight="1" spans="1:1" x14ac:dyDescent="0.25">
      <c r="A1" s="1" t="s">
        <v>0</v>
      </c>
    </row>
    <row r="3" ht="18" customHeight="1" spans="1:1" x14ac:dyDescent="0.25">
      <c r="A3" s="2" t="s">
        <v>1</v>
      </c>
    </row>
    <row r="4" ht="18" customHeight="1" spans="1:1" x14ac:dyDescent="0.25">
      <c r="A4" s="2" t="s">
        <v>2</v>
      </c>
    </row>
    <row r="5" ht="18" customHeight="1" spans="1:1" x14ac:dyDescent="0.25">
      <c r="A5" s="2" t="s">
        <v>3</v>
      </c>
    </row>
    <row r="6" ht="18" customHeight="1" spans="1:1" x14ac:dyDescent="0.25">
      <c r="A6" s="2" t="s">
        <v>4</v>
      </c>
    </row>
    <row r="7" ht="18" customHeight="1" spans="1:1" x14ac:dyDescent="0.25">
      <c r="A7" s="2" t="s">
        <v>5</v>
      </c>
    </row>
    <row r="8" ht="18" customHeight="1" spans="1:1" x14ac:dyDescent="0.25">
      <c r="A8" s="2" t="s">
        <v>6</v>
      </c>
    </row>
    <row r="9" ht="18" customHeight="1" spans="1:1" x14ac:dyDescent="0.25">
      <c r="A9" s="2" t="s">
        <v>7</v>
      </c>
    </row>
    <row r="10" ht="18" customHeight="1" spans="1:1" x14ac:dyDescent="0.25">
      <c r="A10" s="2" t="s">
        <v>8</v>
      </c>
    </row>
    <row r="11" ht="18" customHeight="1" spans="1:1" x14ac:dyDescent="0.25">
      <c r="A11" s="2" t="s">
        <v>2</v>
      </c>
    </row>
    <row r="12" ht="18" customHeight="1" spans="1:1" x14ac:dyDescent="0.25">
      <c r="A12" s="2" t="s">
        <v>9</v>
      </c>
    </row>
    <row r="13" ht="18" customHeight="1" spans="1:1" x14ac:dyDescent="0.25">
      <c r="A13" s="2" t="s">
        <v>10</v>
      </c>
    </row>
    <row r="14" ht="18" customHeight="1" spans="1:1" x14ac:dyDescent="0.25">
      <c r="A14" s="2" t="s">
        <v>11</v>
      </c>
    </row>
    <row r="15" ht="18" customHeight="1" spans="1:1" x14ac:dyDescent="0.25">
      <c r="A15" s="2" t="s">
        <v>12</v>
      </c>
    </row>
    <row r="16" ht="18" customHeight="1" spans="1:1" x14ac:dyDescent="0.25">
      <c r="A16" s="2" t="s">
        <v>13</v>
      </c>
    </row>
    <row r="18" spans="1:1" x14ac:dyDescent="0.25">
      <c r="A18" s="3" t="s">
        <v>14</v>
      </c>
    </row>
    <row r="19" ht="18" customHeight="1" spans="1:1" x14ac:dyDescent="0.25">
      <c r="A19" s="4" t="s">
        <v>15</v>
      </c>
    </row>
    <row r="20" ht="18" customHeight="1" spans="1:1" x14ac:dyDescent="0.25">
      <c r="A20" s="5" t="s">
        <v>16</v>
      </c>
    </row>
    <row r="21" ht="18" customHeight="1" spans="1:1" x14ac:dyDescent="0.25">
      <c r="A21" s="6" t="s">
        <v>17</v>
      </c>
    </row>
  </sheetData>
  <pageMargins left="0.5" right="0.5" top="0.75" bottom="0.75" header="0.3" footer="0.3"/>
  <pageSetup paperSize="9" orientation="landscape" fitToWidth="1" fitToHeight="0"/>
  <headerFooter>
    <oddHeader>&amp;L&amp;"Calibri,Bold"&amp;10&amp;K1E3A8A[Nome da organização]&amp;R&amp;"Calibri"&amp;10&amp;KA0A0A0Instruções</oddHeader>
    <oddFooter>&amp;C&amp;"Calibri"&amp;10&amp;KA0A0A0Confidencial  |  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2" width="45" customWidth="1"/>
    <col min="3" max="3" width="14" customWidth="1"/>
    <col min="4" max="4" width="12" customWidth="1"/>
    <col min="5" max="5" width="10" customWidth="1"/>
    <col min="6" max="7" width="30" customWidth="1"/>
  </cols>
  <sheetData>
    <row r="1" ht="30" customHeight="1" spans="1:7" x14ac:dyDescent="0.25">
      <c r="A1" s="7" t="s">
        <v>18</v>
      </c>
      <c r="B1" s="7" t="s">
        <v>19</v>
      </c>
      <c r="C1" s="7" t="s">
        <v>20</v>
      </c>
      <c r="D1" s="7" t="s">
        <v>21</v>
      </c>
      <c r="E1" s="7" t="s">
        <v>22</v>
      </c>
      <c r="F1" s="7" t="s">
        <v>23</v>
      </c>
      <c r="G1" s="7" t="s">
        <v>24</v>
      </c>
    </row>
    <row r="2" ht="18" customHeight="1" spans="1:7" x14ac:dyDescent="0.25">
      <c r="A2" s="8" t="s">
        <v>25</v>
      </c>
      <c r="B2" s="9" t="s">
        <v>26</v>
      </c>
      <c r="C2" s="10"/>
      <c r="D2" s="10">
        <v>4</v>
      </c>
      <c r="E2" s="10">
        <f>IF(C2="","",D2-C2)</f>
      </c>
      <c r="F2" s="9"/>
      <c r="G2" s="9"/>
    </row>
    <row r="3" ht="18" customHeight="1" spans="1:7" x14ac:dyDescent="0.25">
      <c r="A3" s="8"/>
      <c r="B3" s="11" t="s">
        <v>27</v>
      </c>
      <c r="C3" s="12"/>
      <c r="D3" s="12">
        <v>4</v>
      </c>
      <c r="E3" s="12">
        <f>IF(C3="","",D3-C3)</f>
      </c>
      <c r="F3" s="11"/>
      <c r="G3" s="11"/>
    </row>
    <row r="4" ht="18" customHeight="1" spans="1:7" x14ac:dyDescent="0.25">
      <c r="A4" s="8"/>
      <c r="B4" s="9" t="s">
        <v>28</v>
      </c>
      <c r="C4" s="10"/>
      <c r="D4" s="10">
        <v>4</v>
      </c>
      <c r="E4" s="10">
        <f>IF(C4="","",D4-C4)</f>
      </c>
      <c r="F4" s="9"/>
      <c r="G4" s="9"/>
    </row>
    <row r="5" ht="18" customHeight="1" spans="1:7" x14ac:dyDescent="0.25">
      <c r="A5" s="8"/>
      <c r="B5" s="11" t="s">
        <v>29</v>
      </c>
      <c r="C5" s="12"/>
      <c r="D5" s="12">
        <v>4</v>
      </c>
      <c r="E5" s="12">
        <f>IF(C5="","",D5-C5)</f>
      </c>
      <c r="F5" s="11"/>
      <c r="G5" s="11"/>
    </row>
    <row r="6" ht="18" customHeight="1" spans="1:7" x14ac:dyDescent="0.25">
      <c r="A6" s="8"/>
      <c r="B6" s="9" t="s">
        <v>30</v>
      </c>
      <c r="C6" s="10"/>
      <c r="D6" s="10">
        <v>4</v>
      </c>
      <c r="E6" s="10">
        <f>IF(C6="","",D6-C6)</f>
      </c>
      <c r="F6" s="9"/>
      <c r="G6" s="9"/>
    </row>
    <row r="7" ht="18" customHeight="1" spans="1:7" x14ac:dyDescent="0.25">
      <c r="A7" s="8" t="s">
        <v>31</v>
      </c>
      <c r="B7" s="11" t="s">
        <v>32</v>
      </c>
      <c r="C7" s="12"/>
      <c r="D7" s="12">
        <v>4</v>
      </c>
      <c r="E7" s="12">
        <f>IF(C7="","",D7-C7)</f>
      </c>
      <c r="F7" s="11"/>
      <c r="G7" s="11"/>
    </row>
    <row r="8" ht="18" customHeight="1" spans="1:7" x14ac:dyDescent="0.25">
      <c r="A8" s="8"/>
      <c r="B8" s="9" t="s">
        <v>33</v>
      </c>
      <c r="C8" s="10"/>
      <c r="D8" s="10">
        <v>4</v>
      </c>
      <c r="E8" s="10">
        <f>IF(C8="","",D8-C8)</f>
      </c>
      <c r="F8" s="9"/>
      <c r="G8" s="9"/>
    </row>
    <row r="9" ht="18" customHeight="1" spans="1:7" x14ac:dyDescent="0.25">
      <c r="A9" s="8"/>
      <c r="B9" s="11" t="s">
        <v>34</v>
      </c>
      <c r="C9" s="12"/>
      <c r="D9" s="12">
        <v>4</v>
      </c>
      <c r="E9" s="12">
        <f>IF(C9="","",D9-C9)</f>
      </c>
      <c r="F9" s="11"/>
      <c r="G9" s="11"/>
    </row>
    <row r="10" ht="18" customHeight="1" spans="1:7" x14ac:dyDescent="0.25">
      <c r="A10" s="8"/>
      <c r="B10" s="9" t="s">
        <v>35</v>
      </c>
      <c r="C10" s="10"/>
      <c r="D10" s="10">
        <v>4</v>
      </c>
      <c r="E10" s="10">
        <f>IF(C10="","",D10-C10)</f>
      </c>
      <c r="F10" s="9"/>
      <c r="G10" s="9"/>
    </row>
    <row r="11" ht="18" customHeight="1" spans="1:7" x14ac:dyDescent="0.25">
      <c r="A11" s="8"/>
      <c r="B11" s="11" t="s">
        <v>36</v>
      </c>
      <c r="C11" s="12"/>
      <c r="D11" s="12">
        <v>4</v>
      </c>
      <c r="E11" s="12">
        <f>IF(C11="","",D11-C11)</f>
      </c>
      <c r="F11" s="11"/>
      <c r="G11" s="11"/>
    </row>
    <row r="12" ht="18" customHeight="1" spans="1:7" x14ac:dyDescent="0.25">
      <c r="A12" s="8" t="s">
        <v>37</v>
      </c>
      <c r="B12" s="9" t="s">
        <v>38</v>
      </c>
      <c r="C12" s="10"/>
      <c r="D12" s="10">
        <v>4</v>
      </c>
      <c r="E12" s="10">
        <f>IF(C12="","",D12-C12)</f>
      </c>
      <c r="F12" s="9"/>
      <c r="G12" s="9"/>
    </row>
    <row r="13" ht="18" customHeight="1" spans="1:7" x14ac:dyDescent="0.25">
      <c r="A13" s="8"/>
      <c r="B13" s="11" t="s">
        <v>39</v>
      </c>
      <c r="C13" s="12"/>
      <c r="D13" s="12">
        <v>4</v>
      </c>
      <c r="E13" s="12">
        <f>IF(C13="","",D13-C13)</f>
      </c>
      <c r="F13" s="11"/>
      <c r="G13" s="11"/>
    </row>
    <row r="14" ht="18" customHeight="1" spans="1:7" x14ac:dyDescent="0.25">
      <c r="A14" s="8"/>
      <c r="B14" s="9" t="s">
        <v>40</v>
      </c>
      <c r="C14" s="10"/>
      <c r="D14" s="10">
        <v>4</v>
      </c>
      <c r="E14" s="10">
        <f>IF(C14="","",D14-C14)</f>
      </c>
      <c r="F14" s="9"/>
      <c r="G14" s="9"/>
    </row>
    <row r="15" ht="18" customHeight="1" spans="1:7" x14ac:dyDescent="0.25">
      <c r="A15" s="8"/>
      <c r="B15" s="11" t="s">
        <v>41</v>
      </c>
      <c r="C15" s="12"/>
      <c r="D15" s="12">
        <v>4</v>
      </c>
      <c r="E15" s="12">
        <f>IF(C15="","",D15-C15)</f>
      </c>
      <c r="F15" s="11"/>
      <c r="G15" s="11"/>
    </row>
    <row r="16" ht="18" customHeight="1" spans="1:7" x14ac:dyDescent="0.25">
      <c r="A16" s="8"/>
      <c r="B16" s="9" t="s">
        <v>42</v>
      </c>
      <c r="C16" s="10"/>
      <c r="D16" s="10">
        <v>4</v>
      </c>
      <c r="E16" s="10">
        <f>IF(C16="","",D16-C16)</f>
      </c>
      <c r="F16" s="9"/>
      <c r="G16" s="9"/>
    </row>
    <row r="17" ht="18" customHeight="1" spans="1:7" x14ac:dyDescent="0.25">
      <c r="A17" s="8" t="s">
        <v>43</v>
      </c>
      <c r="B17" s="11" t="s">
        <v>44</v>
      </c>
      <c r="C17" s="12"/>
      <c r="D17" s="12">
        <v>4</v>
      </c>
      <c r="E17" s="12">
        <f>IF(C17="","",D17-C17)</f>
      </c>
      <c r="F17" s="11"/>
      <c r="G17" s="11"/>
    </row>
    <row r="18" ht="18" customHeight="1" spans="1:7" x14ac:dyDescent="0.25">
      <c r="A18" s="8"/>
      <c r="B18" s="9" t="s">
        <v>45</v>
      </c>
      <c r="C18" s="10"/>
      <c r="D18" s="10">
        <v>4</v>
      </c>
      <c r="E18" s="10">
        <f>IF(C18="","",D18-C18)</f>
      </c>
      <c r="F18" s="9"/>
      <c r="G18" s="9"/>
    </row>
    <row r="19" ht="18" customHeight="1" spans="1:7" x14ac:dyDescent="0.25">
      <c r="A19" s="8"/>
      <c r="B19" s="11" t="s">
        <v>46</v>
      </c>
      <c r="C19" s="12"/>
      <c r="D19" s="12">
        <v>4</v>
      </c>
      <c r="E19" s="12">
        <f>IF(C19="","",D19-C19)</f>
      </c>
      <c r="F19" s="11"/>
      <c r="G19" s="11"/>
    </row>
    <row r="20" ht="18" customHeight="1" spans="1:7" x14ac:dyDescent="0.25">
      <c r="A20" s="8"/>
      <c r="B20" s="9" t="s">
        <v>47</v>
      </c>
      <c r="C20" s="10"/>
      <c r="D20" s="10">
        <v>4</v>
      </c>
      <c r="E20" s="10">
        <f>IF(C20="","",D20-C20)</f>
      </c>
      <c r="F20" s="9"/>
      <c r="G20" s="9"/>
    </row>
    <row r="21" ht="18" customHeight="1" spans="1:7" x14ac:dyDescent="0.25">
      <c r="A21" s="8"/>
      <c r="B21" s="11" t="s">
        <v>48</v>
      </c>
      <c r="C21" s="12"/>
      <c r="D21" s="12">
        <v>4</v>
      </c>
      <c r="E21" s="12">
        <f>IF(C21="","",D21-C21)</f>
      </c>
      <c r="F21" s="11"/>
      <c r="G21" s="11"/>
    </row>
    <row r="22" ht="18" customHeight="1" spans="1:7" x14ac:dyDescent="0.25">
      <c r="A22" s="8" t="s">
        <v>49</v>
      </c>
      <c r="B22" s="9" t="s">
        <v>50</v>
      </c>
      <c r="C22" s="10"/>
      <c r="D22" s="10">
        <v>4</v>
      </c>
      <c r="E22" s="10">
        <f>IF(C22="","",D22-C22)</f>
      </c>
      <c r="F22" s="9"/>
      <c r="G22" s="9"/>
    </row>
    <row r="23" ht="18" customHeight="1" spans="1:7" x14ac:dyDescent="0.25">
      <c r="A23" s="8"/>
      <c r="B23" s="11" t="s">
        <v>51</v>
      </c>
      <c r="C23" s="12"/>
      <c r="D23" s="12">
        <v>4</v>
      </c>
      <c r="E23" s="12">
        <f>IF(C23="","",D23-C23)</f>
      </c>
      <c r="F23" s="11"/>
      <c r="G23" s="11"/>
    </row>
    <row r="24" ht="18" customHeight="1" spans="1:7" x14ac:dyDescent="0.25">
      <c r="A24" s="8"/>
      <c r="B24" s="9" t="s">
        <v>52</v>
      </c>
      <c r="C24" s="10"/>
      <c r="D24" s="10">
        <v>4</v>
      </c>
      <c r="E24" s="10">
        <f>IF(C24="","",D24-C24)</f>
      </c>
      <c r="F24" s="9"/>
      <c r="G24" s="9"/>
    </row>
    <row r="25" ht="18" customHeight="1" spans="1:7" x14ac:dyDescent="0.25">
      <c r="A25" s="8"/>
      <c r="B25" s="11" t="s">
        <v>53</v>
      </c>
      <c r="C25" s="12"/>
      <c r="D25" s="12">
        <v>4</v>
      </c>
      <c r="E25" s="12">
        <f>IF(C25="","",D25-C25)</f>
      </c>
      <c r="F25" s="11"/>
      <c r="G25" s="11"/>
    </row>
    <row r="26" ht="18" customHeight="1" spans="1:7" x14ac:dyDescent="0.25">
      <c r="A26" s="8"/>
      <c r="B26" s="9" t="s">
        <v>54</v>
      </c>
      <c r="C26" s="10"/>
      <c r="D26" s="10">
        <v>4</v>
      </c>
      <c r="E26" s="10">
        <f>IF(C26="","",D26-C26)</f>
      </c>
      <c r="F26" s="9"/>
      <c r="G26" s="9"/>
    </row>
    <row r="27" ht="18" customHeight="1" spans="1:7" x14ac:dyDescent="0.25">
      <c r="A27" s="8" t="s">
        <v>55</v>
      </c>
      <c r="B27" s="11" t="s">
        <v>56</v>
      </c>
      <c r="C27" s="12"/>
      <c r="D27" s="12">
        <v>4</v>
      </c>
      <c r="E27" s="12">
        <f>IF(C27="","",D27-C27)</f>
      </c>
      <c r="F27" s="11"/>
      <c r="G27" s="11"/>
    </row>
    <row r="28" ht="18" customHeight="1" spans="1:7" x14ac:dyDescent="0.25">
      <c r="A28" s="8"/>
      <c r="B28" s="9" t="s">
        <v>57</v>
      </c>
      <c r="C28" s="10"/>
      <c r="D28" s="10">
        <v>4</v>
      </c>
      <c r="E28" s="10">
        <f>IF(C28="","",D28-C28)</f>
      </c>
      <c r="F28" s="9"/>
      <c r="G28" s="9"/>
    </row>
    <row r="29" ht="18" customHeight="1" spans="1:7" x14ac:dyDescent="0.25">
      <c r="A29" s="8"/>
      <c r="B29" s="11" t="s">
        <v>58</v>
      </c>
      <c r="C29" s="12"/>
      <c r="D29" s="12">
        <v>4</v>
      </c>
      <c r="E29" s="12">
        <f>IF(C29="","",D29-C29)</f>
      </c>
      <c r="F29" s="11"/>
      <c r="G29" s="11"/>
    </row>
    <row r="30" ht="18" customHeight="1" spans="1:7" x14ac:dyDescent="0.25">
      <c r="A30" s="8"/>
      <c r="B30" s="9" t="s">
        <v>59</v>
      </c>
      <c r="C30" s="10"/>
      <c r="D30" s="10">
        <v>4</v>
      </c>
      <c r="E30" s="10">
        <f>IF(C30="","",D30-C30)</f>
      </c>
      <c r="F30" s="9"/>
      <c r="G30" s="9"/>
    </row>
    <row r="31" ht="18" customHeight="1" spans="1:7" x14ac:dyDescent="0.25">
      <c r="A31" s="8"/>
      <c r="B31" s="11" t="s">
        <v>60</v>
      </c>
      <c r="C31" s="12"/>
      <c r="D31" s="12">
        <v>4</v>
      </c>
      <c r="E31" s="12">
        <f>IF(C31="","",D31-C31)</f>
      </c>
      <c r="F31" s="11"/>
      <c r="G31" s="11"/>
    </row>
    <row r="32" ht="18" customHeight="1" spans="1:7" x14ac:dyDescent="0.25">
      <c r="A32" s="8" t="s">
        <v>61</v>
      </c>
      <c r="B32" s="9" t="s">
        <v>62</v>
      </c>
      <c r="C32" s="10"/>
      <c r="D32" s="10">
        <v>3</v>
      </c>
      <c r="E32" s="10">
        <f>IF(C32="","",D32-C32)</f>
      </c>
      <c r="F32" s="9"/>
      <c r="G32" s="9"/>
    </row>
    <row r="33" ht="18" customHeight="1" spans="1:7" x14ac:dyDescent="0.25">
      <c r="A33" s="8"/>
      <c r="B33" s="11" t="s">
        <v>63</v>
      </c>
      <c r="C33" s="12"/>
      <c r="D33" s="12">
        <v>3</v>
      </c>
      <c r="E33" s="12">
        <f>IF(C33="","",D33-C33)</f>
      </c>
      <c r="F33" s="11"/>
      <c r="G33" s="11"/>
    </row>
    <row r="34" ht="18" customHeight="1" spans="1:7" x14ac:dyDescent="0.25">
      <c r="A34" s="8"/>
      <c r="B34" s="9" t="s">
        <v>64</v>
      </c>
      <c r="C34" s="10"/>
      <c r="D34" s="10">
        <v>3</v>
      </c>
      <c r="E34" s="10">
        <f>IF(C34="","",D34-C34)</f>
      </c>
      <c r="F34" s="9"/>
      <c r="G34" s="9"/>
    </row>
    <row r="35" ht="18" customHeight="1" spans="1:7" x14ac:dyDescent="0.25">
      <c r="A35" s="8"/>
      <c r="B35" s="11" t="s">
        <v>65</v>
      </c>
      <c r="C35" s="12"/>
      <c r="D35" s="12">
        <v>3</v>
      </c>
      <c r="E35" s="12">
        <f>IF(C35="","",D35-C35)</f>
      </c>
      <c r="F35" s="11"/>
      <c r="G35" s="11"/>
    </row>
    <row r="36" ht="18" customHeight="1" spans="1:7" x14ac:dyDescent="0.25">
      <c r="A36" s="8"/>
      <c r="B36" s="9" t="s">
        <v>66</v>
      </c>
      <c r="C36" s="10"/>
      <c r="D36" s="10">
        <v>3</v>
      </c>
      <c r="E36" s="10">
        <f>IF(C36="","",D36-C36)</f>
      </c>
      <c r="F36" s="9"/>
      <c r="G36" s="9"/>
    </row>
    <row r="37" ht="18" customHeight="1" spans="1:7" x14ac:dyDescent="0.25">
      <c r="A37" s="8" t="s">
        <v>67</v>
      </c>
      <c r="B37" s="11" t="s">
        <v>68</v>
      </c>
      <c r="C37" s="12"/>
      <c r="D37" s="12">
        <v>4</v>
      </c>
      <c r="E37" s="12">
        <f>IF(C37="","",D37-C37)</f>
      </c>
      <c r="F37" s="11"/>
      <c r="G37" s="11"/>
    </row>
    <row r="38" ht="18" customHeight="1" spans="1:7" x14ac:dyDescent="0.25">
      <c r="A38" s="8"/>
      <c r="B38" s="9" t="s">
        <v>69</v>
      </c>
      <c r="C38" s="10"/>
      <c r="D38" s="10">
        <v>4</v>
      </c>
      <c r="E38" s="10">
        <f>IF(C38="","",D38-C38)</f>
      </c>
      <c r="F38" s="9"/>
      <c r="G38" s="9"/>
    </row>
    <row r="39" ht="18" customHeight="1" spans="1:7" x14ac:dyDescent="0.25">
      <c r="A39" s="8"/>
      <c r="B39" s="11" t="s">
        <v>70</v>
      </c>
      <c r="C39" s="12"/>
      <c r="D39" s="12">
        <v>4</v>
      </c>
      <c r="E39" s="12">
        <f>IF(C39="","",D39-C39)</f>
      </c>
      <c r="F39" s="11"/>
      <c r="G39" s="11"/>
    </row>
    <row r="40" ht="18" customHeight="1" spans="1:7" x14ac:dyDescent="0.25">
      <c r="A40" s="8"/>
      <c r="B40" s="9" t="s">
        <v>71</v>
      </c>
      <c r="C40" s="10"/>
      <c r="D40" s="10">
        <v>4</v>
      </c>
      <c r="E40" s="10">
        <f>IF(C40="","",D40-C40)</f>
      </c>
      <c r="F40" s="9"/>
      <c r="G40" s="9"/>
    </row>
    <row r="41" ht="18" customHeight="1" spans="1:7" x14ac:dyDescent="0.25">
      <c r="A41" s="8"/>
      <c r="B41" s="11" t="s">
        <v>72</v>
      </c>
      <c r="C41" s="12"/>
      <c r="D41" s="12">
        <v>4</v>
      </c>
      <c r="E41" s="12">
        <f>IF(C41="","",D41-C41)</f>
      </c>
      <c r="F41" s="11"/>
      <c r="G41" s="11"/>
    </row>
    <row r="42" ht="18" customHeight="1" spans="1:7" x14ac:dyDescent="0.25">
      <c r="A42" s="8" t="s">
        <v>73</v>
      </c>
      <c r="B42" s="9" t="s">
        <v>74</v>
      </c>
      <c r="C42" s="10"/>
      <c r="D42" s="10">
        <v>4</v>
      </c>
      <c r="E42" s="10">
        <f>IF(C42="","",D42-C42)</f>
      </c>
      <c r="F42" s="9"/>
      <c r="G42" s="9"/>
    </row>
    <row r="43" ht="18" customHeight="1" spans="1:7" x14ac:dyDescent="0.25">
      <c r="A43" s="8"/>
      <c r="B43" s="11" t="s">
        <v>75</v>
      </c>
      <c r="C43" s="12"/>
      <c r="D43" s="12">
        <v>4</v>
      </c>
      <c r="E43" s="12">
        <f>IF(C43="","",D43-C43)</f>
      </c>
      <c r="F43" s="11"/>
      <c r="G43" s="11"/>
    </row>
    <row r="44" ht="18" customHeight="1" spans="1:7" x14ac:dyDescent="0.25">
      <c r="A44" s="8"/>
      <c r="B44" s="9" t="s">
        <v>76</v>
      </c>
      <c r="C44" s="10"/>
      <c r="D44" s="10">
        <v>4</v>
      </c>
      <c r="E44" s="10">
        <f>IF(C44="","",D44-C44)</f>
      </c>
      <c r="F44" s="9"/>
      <c r="G44" s="9"/>
    </row>
    <row r="45" ht="18" customHeight="1" spans="1:7" x14ac:dyDescent="0.25">
      <c r="A45" s="8"/>
      <c r="B45" s="11" t="s">
        <v>77</v>
      </c>
      <c r="C45" s="12"/>
      <c r="D45" s="12">
        <v>4</v>
      </c>
      <c r="E45" s="12">
        <f>IF(C45="","",D45-C45)</f>
      </c>
      <c r="F45" s="11"/>
      <c r="G45" s="11"/>
    </row>
    <row r="46" ht="18" customHeight="1" spans="1:7" x14ac:dyDescent="0.25">
      <c r="A46" s="8"/>
      <c r="B46" s="9" t="s">
        <v>78</v>
      </c>
      <c r="C46" s="10"/>
      <c r="D46" s="10">
        <v>4</v>
      </c>
      <c r="E46" s="10">
        <f>IF(C46="","",D46-C46)</f>
      </c>
      <c r="F46" s="9"/>
      <c r="G46" s="9"/>
    </row>
  </sheetData>
  <mergeCells count="9">
    <mergeCell ref="A2:A6"/>
    <mergeCell ref="A7:A11"/>
    <mergeCell ref="A12:A16"/>
    <mergeCell ref="A17:A21"/>
    <mergeCell ref="A22:A26"/>
    <mergeCell ref="A27:A31"/>
    <mergeCell ref="A32:A36"/>
    <mergeCell ref="A37:A41"/>
    <mergeCell ref="A42:A46"/>
  </mergeCells>
  <conditionalFormatting sqref="C2:C46">
    <cfRule type="cellIs" dxfId="0" priority="1" operator="equal">
      <formula>1</formula>
    </cfRule>
  </conditionalFormatting>
  <conditionalFormatting sqref="C2:C46">
    <cfRule type="cellIs" dxfId="1" priority="2" operator="equal">
      <formula>2</formula>
    </cfRule>
  </conditionalFormatting>
  <conditionalFormatting sqref="C2:C46">
    <cfRule type="cellIs" dxfId="2" priority="3" operator="equal">
      <formula>3</formula>
    </cfRule>
  </conditionalFormatting>
  <conditionalFormatting sqref="C2:C46">
    <cfRule type="cellIs" dxfId="3" priority="4" operator="equal">
      <formula>4</formula>
    </cfRule>
  </conditionalFormatting>
  <conditionalFormatting sqref="C2:C46">
    <cfRule type="cellIs" dxfId="4" priority="5" operator="equal">
      <formula>5</formula>
    </cfRule>
  </conditionalFormatting>
  <conditionalFormatting sqref="E2:E46">
    <cfRule type="cellIs" dxfId="5" priority="6" operator="equal">
      <formula>0</formula>
    </cfRule>
  </conditionalFormatting>
  <conditionalFormatting sqref="E2:E46">
    <cfRule type="cellIs" dxfId="6" priority="7" operator="equal">
      <formula>1</formula>
    </cfRule>
  </conditionalFormatting>
  <conditionalFormatting sqref="E2:E46">
    <cfRule type="cellIs" dxfId="7" priority="8" operator="equal">
      <formula>2</formula>
    </cfRule>
  </conditionalFormatting>
  <conditionalFormatting sqref="E2:E46">
    <cfRule type="cellIs" dxfId="8" priority="9" operator="greaterThanOrEqual">
      <formula>3</formula>
    </cfRule>
  </conditionalFormatting>
  <dataValidations count="2">
    <dataValidation type="list" allowBlank="1" showErrorMessage="1" errorStyle="warning" errorTitle="Valor inválido" error="Por favor seleccione um valor da lista." sqref="C10:C46">
      <formula1>"1,2,3,4,5"</formula1>
    </dataValidation>
    <dataValidation type="list" allowBlank="1" showErrorMessage="1" errorStyle="warning" errorTitle="Valor inválido" error="Por favor seleccione um valor da lista." sqref="C2:C46">
      <formula1>"1,2,3,4,5"</formula1>
    </dataValidation>
  </dataValidations>
  <pageMargins left="0.5" right="0.5" top="0.75" bottom="0.75" header="0.3" footer="0.3"/>
  <pageSetup paperSize="9" orientation="landscape" fitToWidth="1" fitToHeight="0"/>
  <headerFooter>
    <oddHeader>&amp;L&amp;"Calibri,Bold"&amp;10&amp;K1E3A8A[Nome da organização]&amp;R&amp;"Calibri"&amp;10&amp;KA0A0A0Avaliação</oddHeader>
    <oddFooter>&amp;C&amp;"Calibri"&amp;10&amp;KA0A0A0Confidencial  |  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FormatPr defaultRowHeight="15" outlineLevelRow="0" outlineLevelCol="0" x14ac:dyDescent="55"/>
  <cols>
    <col min="1" max="1" width="30" customWidth="1"/>
    <col min="2" max="3" width="14" customWidth="1"/>
    <col min="4" max="4" width="10" customWidth="1"/>
    <col min="5" max="5" width="20" customWidth="1"/>
  </cols>
  <sheetData>
    <row r="1" ht="32" customHeight="1" spans="1:5" x14ac:dyDescent="0.25">
      <c r="A1" s="13" t="s">
        <v>79</v>
      </c>
      <c r="B1" s="13"/>
      <c r="C1" s="13"/>
      <c r="D1" s="13"/>
      <c r="E1" s="13"/>
    </row>
    <row r="3" ht="28" customHeight="1" spans="1:5" x14ac:dyDescent="0.25">
      <c r="A3" s="7" t="s">
        <v>80</v>
      </c>
      <c r="B3" s="7" t="s">
        <v>81</v>
      </c>
      <c r="C3" s="7" t="s">
        <v>21</v>
      </c>
      <c r="D3" s="7" t="s">
        <v>22</v>
      </c>
      <c r="E3" s="7" t="s">
        <v>82</v>
      </c>
    </row>
    <row r="4" ht="18" customHeight="1" spans="1:5" x14ac:dyDescent="0.25">
      <c r="A4" s="9" t="s">
        <v>25</v>
      </c>
      <c r="B4" s="14">
        <f>IFERROR(AVERAGE(Avaliação!C2:C6),"")</f>
      </c>
      <c r="C4" s="10">
        <v>4</v>
      </c>
      <c r="D4" s="14">
        <f>IFERROR(C4-B4,"")</f>
      </c>
      <c r="E4" s="15">
        <f>IFERROR(IF(D4&lt;=0,"Conforme",IF(D4&lt;=1,"Quase conforme",IF(D4&lt;=2,"Em desenvolvimento","Ação urgente"))),"")</f>
      </c>
    </row>
    <row r="5" ht="18" customHeight="1" spans="1:5" x14ac:dyDescent="0.25">
      <c r="A5" s="11" t="s">
        <v>31</v>
      </c>
      <c r="B5" s="16">
        <f>IFERROR(AVERAGE(Avaliação!C7:C11),"")</f>
      </c>
      <c r="C5" s="12">
        <v>4</v>
      </c>
      <c r="D5" s="16">
        <f>IFERROR(C5-B5,"")</f>
      </c>
      <c r="E5" s="17">
        <f>IFERROR(IF(D5&lt;=0,"Conforme",IF(D5&lt;=1,"Quase conforme",IF(D5&lt;=2,"Em desenvolvimento","Ação urgente"))),"")</f>
      </c>
    </row>
    <row r="6" ht="18" customHeight="1" spans="1:5" x14ac:dyDescent="0.25">
      <c r="A6" s="9" t="s">
        <v>37</v>
      </c>
      <c r="B6" s="14">
        <f>IFERROR(AVERAGE(Avaliação!C12:C16),"")</f>
      </c>
      <c r="C6" s="10">
        <v>4</v>
      </c>
      <c r="D6" s="14">
        <f>IFERROR(C6-B6,"")</f>
      </c>
      <c r="E6" s="15">
        <f>IFERROR(IF(D6&lt;=0,"Conforme",IF(D6&lt;=1,"Quase conforme",IF(D6&lt;=2,"Em desenvolvimento","Ação urgente"))),"")</f>
      </c>
    </row>
    <row r="7" ht="18" customHeight="1" spans="1:5" x14ac:dyDescent="0.25">
      <c r="A7" s="11" t="s">
        <v>43</v>
      </c>
      <c r="B7" s="16">
        <f>IFERROR(AVERAGE(Avaliação!C17:C21),"")</f>
      </c>
      <c r="C7" s="12">
        <v>4</v>
      </c>
      <c r="D7" s="16">
        <f>IFERROR(C7-B7,"")</f>
      </c>
      <c r="E7" s="17">
        <f>IFERROR(IF(D7&lt;=0,"Conforme",IF(D7&lt;=1,"Quase conforme",IF(D7&lt;=2,"Em desenvolvimento","Ação urgente"))),"")</f>
      </c>
    </row>
    <row r="8" ht="18" customHeight="1" spans="1:5" x14ac:dyDescent="0.25">
      <c r="A8" s="9" t="s">
        <v>49</v>
      </c>
      <c r="B8" s="14">
        <f>IFERROR(AVERAGE(Avaliação!C22:C26),"")</f>
      </c>
      <c r="C8" s="10">
        <v>4</v>
      </c>
      <c r="D8" s="14">
        <f>IFERROR(C8-B8,"")</f>
      </c>
      <c r="E8" s="15">
        <f>IFERROR(IF(D8&lt;=0,"Conforme",IF(D8&lt;=1,"Quase conforme",IF(D8&lt;=2,"Em desenvolvimento","Ação urgente"))),"")</f>
      </c>
    </row>
    <row r="9" ht="18" customHeight="1" spans="1:5" x14ac:dyDescent="0.25">
      <c r="A9" s="11" t="s">
        <v>55</v>
      </c>
      <c r="B9" s="16">
        <f>IFERROR(AVERAGE(Avaliação!C27:C31),"")</f>
      </c>
      <c r="C9" s="12">
        <v>4</v>
      </c>
      <c r="D9" s="16">
        <f>IFERROR(C9-B9,"")</f>
      </c>
      <c r="E9" s="17">
        <f>IFERROR(IF(D9&lt;=0,"Conforme",IF(D9&lt;=1,"Quase conforme",IF(D9&lt;=2,"Em desenvolvimento","Ação urgente"))),"")</f>
      </c>
    </row>
    <row r="10" ht="18" customHeight="1" spans="1:5" x14ac:dyDescent="0.25">
      <c r="A10" s="9" t="s">
        <v>61</v>
      </c>
      <c r="B10" s="14">
        <f>IFERROR(AVERAGE(Avaliação!C32:C36),"")</f>
      </c>
      <c r="C10" s="10">
        <v>3</v>
      </c>
      <c r="D10" s="14">
        <f>IFERROR(C10-B10,"")</f>
      </c>
      <c r="E10" s="15">
        <f>IFERROR(IF(D10&lt;=0,"Conforme",IF(D10&lt;=1,"Quase conforme",IF(D10&lt;=2,"Em desenvolvimento","Ação urgente"))),"")</f>
      </c>
    </row>
    <row r="11" ht="18" customHeight="1" spans="1:5" x14ac:dyDescent="0.25">
      <c r="A11" s="11" t="s">
        <v>67</v>
      </c>
      <c r="B11" s="16">
        <f>IFERROR(AVERAGE(Avaliação!C37:C41),"")</f>
      </c>
      <c r="C11" s="12">
        <v>4</v>
      </c>
      <c r="D11" s="16">
        <f>IFERROR(C11-B11,"")</f>
      </c>
      <c r="E11" s="17">
        <f>IFERROR(IF(D11&lt;=0,"Conforme",IF(D11&lt;=1,"Quase conforme",IF(D11&lt;=2,"Em desenvolvimento","Ação urgente"))),"")</f>
      </c>
    </row>
    <row r="12" ht="18" customHeight="1" spans="1:5" x14ac:dyDescent="0.25">
      <c r="A12" s="9" t="s">
        <v>73</v>
      </c>
      <c r="B12" s="14">
        <f>IFERROR(AVERAGE(Avaliação!C42:C46),"")</f>
      </c>
      <c r="C12" s="10">
        <v>4</v>
      </c>
      <c r="D12" s="14">
        <f>IFERROR(C12-B12,"")</f>
      </c>
      <c r="E12" s="15">
        <f>IFERROR(IF(D12&lt;=0,"Conforme",IF(D12&lt;=1,"Quase conforme",IF(D12&lt;=2,"Em desenvolvimento","Ação urgente"))),"")</f>
      </c>
    </row>
    <row r="14" spans="1:5" x14ac:dyDescent="0.25">
      <c r="A14" s="18" t="s">
        <v>83</v>
      </c>
      <c r="B14" s="19">
        <f>IFERROR(AVERAGE(B4:B12),"")</f>
      </c>
      <c r="D14" s="19">
        <f>IFERROR(AVERAGE(D4:D12),"")</f>
      </c>
    </row>
    <row r="17" spans="1:5" x14ac:dyDescent="0.25">
      <c r="A17" s="20" t="s">
        <v>84</v>
      </c>
      <c r="B17" s="20"/>
      <c r="C17" s="20"/>
    </row>
    <row r="18" ht="24" customHeight="1" spans="1:3" x14ac:dyDescent="0.25">
      <c r="A18" s="7" t="s">
        <v>80</v>
      </c>
      <c r="B18" s="7" t="s">
        <v>85</v>
      </c>
      <c r="C18" s="7" t="s">
        <v>86</v>
      </c>
    </row>
    <row r="19" spans="1:3" x14ac:dyDescent="0.25">
      <c r="A19" s="21" t="s">
        <v>87</v>
      </c>
      <c r="B19" s="22">
        <f>IFERROR(B4,"")</f>
      </c>
      <c r="C19" s="23">
        <v>4</v>
      </c>
    </row>
    <row r="20" spans="1:3" x14ac:dyDescent="0.25">
      <c r="A20" s="21" t="s">
        <v>88</v>
      </c>
      <c r="B20" s="22">
        <f>IFERROR(B5,"")</f>
      </c>
      <c r="C20" s="23">
        <v>4</v>
      </c>
    </row>
    <row r="21" spans="1:3" x14ac:dyDescent="0.25">
      <c r="A21" s="21" t="s">
        <v>89</v>
      </c>
      <c r="B21" s="22">
        <f>IFERROR(B6,"")</f>
      </c>
      <c r="C21" s="23">
        <v>4</v>
      </c>
    </row>
    <row r="22" spans="1:3" x14ac:dyDescent="0.25">
      <c r="A22" s="21" t="s">
        <v>90</v>
      </c>
      <c r="B22" s="22">
        <f>IFERROR(B7,"")</f>
      </c>
      <c r="C22" s="23">
        <v>4</v>
      </c>
    </row>
    <row r="23" spans="1:3" x14ac:dyDescent="0.25">
      <c r="A23" s="21" t="s">
        <v>91</v>
      </c>
      <c r="B23" s="22">
        <f>IFERROR(B8,"")</f>
      </c>
      <c r="C23" s="23">
        <v>4</v>
      </c>
    </row>
    <row r="24" spans="1:3" x14ac:dyDescent="0.25">
      <c r="A24" s="21" t="s">
        <v>92</v>
      </c>
      <c r="B24" s="22">
        <f>IFERROR(B9,"")</f>
      </c>
      <c r="C24" s="23">
        <v>4</v>
      </c>
    </row>
    <row r="25" spans="1:3" x14ac:dyDescent="0.25">
      <c r="A25" s="21" t="s">
        <v>61</v>
      </c>
      <c r="B25" s="22">
        <f>IFERROR(B10,"")</f>
      </c>
      <c r="C25" s="23">
        <v>3</v>
      </c>
    </row>
    <row r="26" spans="1:3" x14ac:dyDescent="0.25">
      <c r="A26" s="21" t="s">
        <v>93</v>
      </c>
      <c r="B26" s="22">
        <f>IFERROR(B11,"")</f>
      </c>
      <c r="C26" s="23">
        <v>4</v>
      </c>
    </row>
    <row r="27" spans="1:3" x14ac:dyDescent="0.25">
      <c r="A27" s="21" t="s">
        <v>94</v>
      </c>
      <c r="B27" s="22">
        <f>IFERROR(B12,"")</f>
      </c>
      <c r="C27" s="23">
        <v>4</v>
      </c>
    </row>
  </sheetData>
  <mergeCells count="2">
    <mergeCell ref="A1:E1"/>
    <mergeCell ref="A17:C17"/>
  </mergeCells>
  <conditionalFormatting sqref="D4:D12">
    <cfRule type="cellIs" dxfId="9" priority="1" operator="lessThanOrEqual">
      <formula>0</formula>
    </cfRule>
  </conditionalFormatting>
  <conditionalFormatting sqref="D4:D12">
    <cfRule type="cellIs" dxfId="10" priority="2" operator="equal">
      <formula>1</formula>
    </cfRule>
  </conditionalFormatting>
  <conditionalFormatting sqref="D4:D12">
    <cfRule type="cellIs" dxfId="11" priority="3" operator="equal">
      <formula>2</formula>
    </cfRule>
  </conditionalFormatting>
  <conditionalFormatting sqref="D4:D12">
    <cfRule type="cellIs" dxfId="12" priority="4" operator="greaterThanOrEqual">
      <formula>3</formula>
    </cfRule>
  </conditionalFormatting>
  <pageMargins left="0.5" right="0.5" top="0.75" bottom="0.75" header="0.3" footer="0.3"/>
  <pageSetup paperSize="9" orientation="landscape" fitToWidth="1" fitToHeight="0"/>
  <headerFooter>
    <oddHeader>&amp;L&amp;"Calibri,Bold"&amp;10&amp;K1E3A8A[Nome da organização]&amp;R&amp;"Calibri"&amp;10&amp;KA0A0A0Resultados</oddHeader>
    <oddFooter>&amp;C&amp;"Calibri"&amp;10&amp;KA0A0A0Confidencial  |  Página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FormatPr defaultRowHeight="15" outlineLevelRow="0" outlineLevelCol="0" x14ac:dyDescent="55"/>
  <cols>
    <col min="1" max="1" width="26" customWidth="1"/>
    <col min="2" max="3" width="10" customWidth="1"/>
    <col min="4" max="4" width="12" customWidth="1"/>
    <col min="5" max="5" width="10" customWidth="1"/>
    <col min="6" max="6" width="13" customWidth="1"/>
    <col min="7" max="7" width="14" customWidth="1"/>
  </cols>
  <sheetData>
    <row r="1" ht="32" customHeight="1" spans="1:7" x14ac:dyDescent="0.25">
      <c r="A1" s="13" t="s">
        <v>95</v>
      </c>
      <c r="B1" s="13"/>
      <c r="C1" s="13"/>
      <c r="D1" s="13"/>
      <c r="E1" s="13"/>
      <c r="F1" s="13"/>
      <c r="G1" s="13"/>
    </row>
    <row r="3" ht="28" customHeight="1" spans="1:7" x14ac:dyDescent="0.25">
      <c r="A3" s="7" t="s">
        <v>80</v>
      </c>
      <c r="B3" s="7" t="s">
        <v>96</v>
      </c>
      <c r="C3" s="7" t="s">
        <v>97</v>
      </c>
      <c r="D3" s="7" t="s">
        <v>98</v>
      </c>
      <c r="E3" s="7" t="s">
        <v>99</v>
      </c>
      <c r="F3" s="7" t="s">
        <v>100</v>
      </c>
      <c r="G3" s="7" t="s">
        <v>101</v>
      </c>
    </row>
    <row r="4" ht="18" customHeight="1" spans="1:7" x14ac:dyDescent="0.25">
      <c r="A4" s="9" t="s">
        <v>102</v>
      </c>
      <c r="B4" s="10">
        <v>4</v>
      </c>
      <c r="C4" s="10">
        <v>3</v>
      </c>
      <c r="D4" s="10">
        <v>4</v>
      </c>
      <c r="E4" s="10">
        <v>4</v>
      </c>
      <c r="F4" s="10">
        <v>3</v>
      </c>
      <c r="G4" s="10">
        <v>3.6</v>
      </c>
    </row>
    <row r="5" ht="18" customHeight="1" spans="1:7" x14ac:dyDescent="0.25">
      <c r="A5" s="11" t="s">
        <v>103</v>
      </c>
      <c r="B5" s="12">
        <v>4</v>
      </c>
      <c r="C5" s="12">
        <v>3</v>
      </c>
      <c r="D5" s="12">
        <v>4</v>
      </c>
      <c r="E5" s="12">
        <v>3</v>
      </c>
      <c r="F5" s="12">
        <v>4</v>
      </c>
      <c r="G5" s="12">
        <v>3.6</v>
      </c>
    </row>
    <row r="6" ht="18" customHeight="1" spans="1:7" x14ac:dyDescent="0.25">
      <c r="A6" s="9" t="s">
        <v>104</v>
      </c>
      <c r="B6" s="10">
        <v>3</v>
      </c>
      <c r="C6" s="10">
        <v>2</v>
      </c>
      <c r="D6" s="10">
        <v>3</v>
      </c>
      <c r="E6" s="10">
        <v>3</v>
      </c>
      <c r="F6" s="10">
        <v>3</v>
      </c>
      <c r="G6" s="10">
        <v>2.8</v>
      </c>
    </row>
    <row r="7" ht="18" customHeight="1" spans="1:7" x14ac:dyDescent="0.25">
      <c r="A7" s="11" t="s">
        <v>105</v>
      </c>
      <c r="B7" s="12">
        <v>3</v>
      </c>
      <c r="C7" s="12">
        <v>2</v>
      </c>
      <c r="D7" s="12">
        <v>4</v>
      </c>
      <c r="E7" s="12">
        <v>4</v>
      </c>
      <c r="F7" s="12">
        <v>2</v>
      </c>
      <c r="G7" s="12">
        <v>3</v>
      </c>
    </row>
    <row r="8" ht="18" customHeight="1" spans="1:7" x14ac:dyDescent="0.25">
      <c r="A8" s="9" t="s">
        <v>106</v>
      </c>
      <c r="B8" s="10">
        <v>3</v>
      </c>
      <c r="C8" s="10">
        <v>2</v>
      </c>
      <c r="D8" s="10">
        <v>4</v>
      </c>
      <c r="E8" s="10">
        <v>3</v>
      </c>
      <c r="F8" s="10">
        <v>3</v>
      </c>
      <c r="G8" s="10">
        <v>3</v>
      </c>
    </row>
    <row r="9" ht="18" customHeight="1" spans="1:7" x14ac:dyDescent="0.25">
      <c r="A9" s="11" t="s">
        <v>107</v>
      </c>
      <c r="B9" s="12">
        <v>3</v>
      </c>
      <c r="C9" s="12">
        <v>3</v>
      </c>
      <c r="D9" s="12">
        <v>4</v>
      </c>
      <c r="E9" s="12">
        <v>3</v>
      </c>
      <c r="F9" s="12">
        <v>3</v>
      </c>
      <c r="G9" s="12">
        <v>3.2</v>
      </c>
    </row>
    <row r="10" ht="18" customHeight="1" spans="1:7" x14ac:dyDescent="0.25">
      <c r="A10" s="9" t="s">
        <v>108</v>
      </c>
      <c r="B10" s="10">
        <v>3</v>
      </c>
      <c r="C10" s="10">
        <v>2</v>
      </c>
      <c r="D10" s="10">
        <v>4</v>
      </c>
      <c r="E10" s="10">
        <v>4</v>
      </c>
      <c r="F10" s="10">
        <v>2</v>
      </c>
      <c r="G10" s="10">
        <v>3</v>
      </c>
    </row>
    <row r="11" ht="18" customHeight="1" spans="1:7" x14ac:dyDescent="0.25">
      <c r="A11" s="11" t="s">
        <v>109</v>
      </c>
      <c r="B11" s="12">
        <v>3</v>
      </c>
      <c r="C11" s="12">
        <v>3</v>
      </c>
      <c r="D11" s="12">
        <v>4</v>
      </c>
      <c r="E11" s="12">
        <v>3</v>
      </c>
      <c r="F11" s="12">
        <v>3</v>
      </c>
      <c r="G11" s="12">
        <v>3.2</v>
      </c>
    </row>
    <row r="12" ht="18" customHeight="1" spans="1:7" x14ac:dyDescent="0.25">
      <c r="A12" s="9" t="s">
        <v>110</v>
      </c>
      <c r="B12" s="10">
        <v>3</v>
      </c>
      <c r="C12" s="10">
        <v>2</v>
      </c>
      <c r="D12" s="10">
        <v>4</v>
      </c>
      <c r="E12" s="10">
        <v>4</v>
      </c>
      <c r="F12" s="10">
        <v>3</v>
      </c>
      <c r="G12" s="10">
        <v>3.2</v>
      </c>
    </row>
    <row r="14" ht="30" customHeight="1" spans="1:7" x14ac:dyDescent="0.25">
      <c r="A14" s="24" t="s">
        <v>111</v>
      </c>
      <c r="B14" s="24"/>
      <c r="C14" s="24"/>
      <c r="D14" s="24"/>
      <c r="E14" s="24"/>
      <c r="F14" s="24"/>
      <c r="G14" s="24"/>
    </row>
  </sheetData>
  <mergeCells count="2">
    <mergeCell ref="A1:G1"/>
    <mergeCell ref="A14:G14"/>
  </mergeCells>
  <pageMargins left="0.5" right="0.5" top="0.75" bottom="0.75" header="0.3" footer="0.3"/>
  <pageSetup paperSize="9" orientation="landscape" fitToWidth="1" fitToHeight="0"/>
  <headerFooter>
    <oddHeader>&amp;L&amp;"Calibri,Bold"&amp;10&amp;K1E3A8A[Nome da organização]&amp;R&amp;"Calibri"&amp;10&amp;KA0A0A0Benchmark</oddHeader>
    <oddFooter>&amp;C&amp;"Calibri"&amp;10&amp;KA0A0A0Confidencial  |  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Instruções</vt:lpstr>
      <vt:lpstr>Avaliação</vt:lpstr>
      <vt:lpstr>Resultados</vt:lpstr>
      <vt:lpstr>Benchmark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NIS2 Portugal</dc:creator>
  <dc:title/>
  <dc:subject/>
  <dc:description/>
  <cp:keywords/>
  <cp:category/>
  <cp:lastModifiedBy>NIS2 Portugal</cp:lastModifiedBy>
  <dcterms:created xsi:type="dcterms:W3CDTF">2026-03-18T13:34:01Z</dcterms:created>
  <dcterms:modified xsi:type="dcterms:W3CDTF">2026-03-18T13:34:01Z</dcterms:modified>
</cp:coreProperties>
</file>