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Calculador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000000"/>
      <sz val="10"/>
    </font>
    <font>
      <name val="Calibri"/>
      <b val="1"/>
      <color rgb="00DC2626"/>
      <sz val="12"/>
    </font>
  </fonts>
  <fills count="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E8F4F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3" fontId="2" fillId="3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164" fontId="7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Calculadora de impacto financeiro de incidente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Esta calculadora estima o impacto financeiro total de um incidente de cibersegurança,</t>
        </is>
      </c>
    </row>
    <row r="5" ht="15" customHeight="1">
      <c r="A5" s="2" t="inlineStr">
        <is>
          <t>incluindo custos diretos, indiretos e coimas regulatórias ao abrigo do DL 125/2025.</t>
        </is>
      </c>
    </row>
    <row r="6" ht="15" customHeight="1">
      <c r="A6" s="2" t="inlineStr"/>
    </row>
    <row r="7" ht="15" customHeight="1">
      <c r="A7" s="3" t="inlineStr">
        <is>
          <t>Como utilizar:</t>
        </is>
      </c>
    </row>
    <row r="8" ht="15" customHeight="1">
      <c r="A8" s="2" t="inlineStr">
        <is>
          <t>1. Preencha as células a azul claro na sheet «Calculadora» com os valores do incidente.</t>
        </is>
      </c>
    </row>
    <row r="9" ht="15" customHeight="1">
      <c r="A9" s="2" t="inlineStr">
        <is>
          <t>2. Os totais são calculados automaticamente com base nas fórmulas.</t>
        </is>
      </c>
    </row>
    <row r="10" ht="15" customHeight="1">
      <c r="A10" s="2" t="inlineStr">
        <is>
          <t>3. Use como input para o relatório de incidente e para a tomada de decisão de investimento.</t>
        </is>
      </c>
    </row>
    <row r="11" ht="15" customHeight="1">
      <c r="A11" s="2" t="inlineStr">
        <is>
          <t>4. Os valores de coimas são estimativas máximas — o valor real depende da avaliação do CNCS.</t>
        </is>
      </c>
    </row>
    <row r="12" ht="15" customHeight="1">
      <c r="A12" s="2" t="inlineStr"/>
    </row>
    <row r="13" ht="15" customHeight="1">
      <c r="A13" s="3" t="inlineStr">
        <is>
          <t>Referências legais:</t>
        </is>
      </c>
    </row>
    <row r="14" ht="15" customHeight="1">
      <c r="A14" s="2" t="inlineStr">
        <is>
          <t xml:space="preserve">  - DL 125/2025, Art. 52.º — Coimas para entidades essenciais (até EUR 10.000.000 ou 2% VN)</t>
        </is>
      </c>
    </row>
    <row r="15" ht="15" customHeight="1">
      <c r="A15" s="2" t="inlineStr">
        <is>
          <t xml:space="preserve">  - DL 125/2025, Art. 53.º — Coimas para entidades importantes (até EUR 7.000.000 ou 1,4% VN)</t>
        </is>
      </c>
    </row>
    <row r="16" ht="15" customHeight="1">
      <c r="A16" s="2" t="inlineStr">
        <is>
          <t xml:space="preserve">  - DL 125/2025, Art. 54.º — Sanções acessórias</t>
        </is>
      </c>
    </row>
    <row r="17" ht="15" customHeight="1">
      <c r="A17" s="2" t="inlineStr">
        <is>
          <t xml:space="preserve">  - DL 125/2025, Art. 55.º — Responsabilidade dos órgãos de gestão</t>
        </is>
      </c>
    </row>
    <row r="18" ht="15" customHeight="1">
      <c r="A18" s="2" t="inlineStr"/>
    </row>
    <row r="19" ht="15" customHeight="1">
      <c r="A19" s="3" t="inlineStr">
        <is>
          <t>Nota:</t>
        </is>
      </c>
    </row>
    <row r="20" ht="15" customHeight="1">
      <c r="A20" s="2" t="inlineStr">
        <is>
          <t xml:space="preserve">  Os valores são estimativas para fins de planeamento. Consulte assessoria jurídica para valores exatos.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0"/>
  <sheetViews>
    <sheetView workbookViewId="0">
      <selection activeCell="A1" sqref="A1"/>
    </sheetView>
  </sheetViews>
  <sheetFormatPr baseColWidth="8" defaultRowHeight="15"/>
  <cols>
    <col width="58" customWidth="1" min="1" max="1"/>
    <col width="20" customWidth="1" min="2" max="2"/>
    <col width="18" customWidth="1" min="3" max="3"/>
  </cols>
  <sheetData>
    <row r="1" ht="30" customHeight="1">
      <c r="A1" s="4" t="inlineStr">
        <is>
          <t>Calculadora de impacto financeiro — Incidente NIS2 (DL 125/2025)</t>
        </is>
      </c>
    </row>
    <row r="2" ht="22" customHeight="1">
      <c r="A2" s="5" t="inlineStr">
        <is>
          <t>A — Dados do incidente</t>
        </is>
      </c>
    </row>
    <row r="3" ht="18" customHeight="1">
      <c r="A3" s="6" t="inlineStr">
        <is>
          <t>Horas de interrupção operacional (downtime)</t>
        </is>
      </c>
      <c r="B3" s="7" t="n">
        <v>0</v>
      </c>
      <c r="C3" s="8" t="inlineStr">
        <is>
          <t>horas</t>
        </is>
      </c>
    </row>
    <row r="4" ht="18" customHeight="1">
      <c r="A4" s="6" t="inlineStr">
        <is>
          <t>Receita por hora (EUR)</t>
        </is>
      </c>
      <c r="B4" s="9" t="n">
        <v>0</v>
      </c>
      <c r="C4" s="8" t="inlineStr">
        <is>
          <t>EUR</t>
        </is>
      </c>
    </row>
    <row r="5" ht="18" customHeight="1">
      <c r="A5" s="6" t="inlineStr">
        <is>
          <t>Número de sistemas afetados</t>
        </is>
      </c>
      <c r="B5" s="10" t="n">
        <v>0</v>
      </c>
      <c r="C5" s="8" t="inlineStr">
        <is>
          <t>N</t>
        </is>
      </c>
    </row>
    <row r="6" ht="18" customHeight="1">
      <c r="A6" s="6" t="inlineStr">
        <is>
          <t>Número de colaboradores improdutivos durante o incidente</t>
        </is>
      </c>
      <c r="B6" s="10" t="n">
        <v>0</v>
      </c>
      <c r="C6" s="8" t="inlineStr">
        <is>
          <t>N</t>
        </is>
      </c>
    </row>
    <row r="7" ht="18" customHeight="1">
      <c r="A7" s="6" t="inlineStr">
        <is>
          <t>Custo médio por hora de colaborador (EUR)</t>
        </is>
      </c>
      <c r="B7" s="9" t="n">
        <v>0</v>
      </c>
      <c r="C7" s="8" t="inlineStr">
        <is>
          <t>EUR</t>
        </is>
      </c>
    </row>
    <row r="9" ht="22" customHeight="1">
      <c r="A9" s="5" t="inlineStr">
        <is>
          <t>B — Custos diretos do incidente</t>
        </is>
      </c>
    </row>
    <row r="10" ht="18" customHeight="1">
      <c r="A10" s="6" t="inlineStr">
        <is>
          <t>Custo de resposta ao incidente (equipa interna + horas extra)</t>
        </is>
      </c>
      <c r="B10" s="9" t="n">
        <v>0</v>
      </c>
      <c r="C10" s="8" t="inlineStr">
        <is>
          <t>EUR</t>
        </is>
      </c>
    </row>
    <row r="11" ht="18" customHeight="1">
      <c r="A11" s="6" t="inlineStr">
        <is>
          <t>Custo de consultoria forense e resposta externa (IR team)</t>
        </is>
      </c>
      <c r="B11" s="9" t="n">
        <v>0</v>
      </c>
      <c r="C11" s="8" t="inlineStr">
        <is>
          <t>EUR</t>
        </is>
      </c>
    </row>
    <row r="12" ht="18" customHeight="1">
      <c r="A12" s="6" t="inlineStr">
        <is>
          <t>Custo de notificações obrigatórias (legal, comunicação)</t>
        </is>
      </c>
      <c r="B12" s="9" t="n">
        <v>0</v>
      </c>
      <c r="C12" s="8" t="inlineStr">
        <is>
          <t>EUR</t>
        </is>
      </c>
    </row>
    <row r="13" ht="18" customHeight="1">
      <c r="A13" s="6" t="inlineStr">
        <is>
          <t>Custo de recuperação de sistemas e dados</t>
        </is>
      </c>
      <c r="B13" s="9" t="n">
        <v>0</v>
      </c>
      <c r="C13" s="8" t="inlineStr">
        <is>
          <t>EUR</t>
        </is>
      </c>
    </row>
    <row r="14" ht="18" customHeight="1">
      <c r="A14" s="6" t="inlineStr">
        <is>
          <t>Custo de hardware/software de substituição</t>
        </is>
      </c>
      <c r="B14" s="9" t="n">
        <v>0</v>
      </c>
      <c r="C14" s="8" t="inlineStr">
        <is>
          <t>EUR</t>
        </is>
      </c>
    </row>
    <row r="15" ht="18" customHeight="1">
      <c r="A15" s="11" t="inlineStr">
        <is>
          <t>Subtotal — Custos diretos</t>
        </is>
      </c>
      <c r="B15" s="12">
        <f>SUM(B10:B14)</f>
        <v/>
      </c>
      <c r="C15" s="8" t="inlineStr">
        <is>
          <t>EUR (calculado)</t>
        </is>
      </c>
    </row>
    <row r="17" ht="22" customHeight="1">
      <c r="A17" s="5" t="inlineStr">
        <is>
          <t>C — Custos de interrupção operacional</t>
        </is>
      </c>
    </row>
    <row r="18" ht="18" customHeight="1">
      <c r="A18" s="6" t="inlineStr">
        <is>
          <t>Perda de receita (horas downtime × receita/hora)</t>
        </is>
      </c>
      <c r="B18" s="13">
        <f>B3*B4</f>
        <v/>
      </c>
      <c r="C18" s="8" t="inlineStr">
        <is>
          <t>EUR (calculado)</t>
        </is>
      </c>
    </row>
    <row r="19" ht="18" customHeight="1">
      <c r="A19" s="6" t="inlineStr">
        <is>
          <t>Custo de improdutividade (colaboradores × horas × custo/hora)</t>
        </is>
      </c>
      <c r="B19" s="13">
        <f>B6*B3*B7</f>
        <v/>
      </c>
      <c r="C19" s="8" t="inlineStr">
        <is>
          <t>EUR (calculado)</t>
        </is>
      </c>
    </row>
    <row r="20" ht="18" customHeight="1">
      <c r="A20" s="6" t="inlineStr">
        <is>
          <t>Custo de penalizações contratuais por SLA / downtime</t>
        </is>
      </c>
      <c r="B20" s="9" t="n">
        <v>0</v>
      </c>
      <c r="C20" s="8" t="inlineStr">
        <is>
          <t>EUR</t>
        </is>
      </c>
    </row>
    <row r="21" ht="18" customHeight="1">
      <c r="A21" s="11" t="inlineStr">
        <is>
          <t>Subtotal — Custos de interrupção</t>
        </is>
      </c>
      <c r="B21" s="12">
        <f>B18+B19+B20</f>
        <v/>
      </c>
      <c r="C21" s="8" t="inlineStr">
        <is>
          <t>EUR (calculado)</t>
        </is>
      </c>
    </row>
    <row r="23" ht="22" customHeight="1">
      <c r="A23" s="5" t="inlineStr">
        <is>
          <t>D — Custos legais e regulatórios</t>
        </is>
      </c>
    </row>
    <row r="24" ht="18" customHeight="1">
      <c r="A24" s="6" t="inlineStr">
        <is>
          <t>Honorários de assessoria jurídica</t>
        </is>
      </c>
      <c r="B24" s="9" t="n">
        <v>0</v>
      </c>
      <c r="C24" s="8" t="inlineStr">
        <is>
          <t>EUR</t>
        </is>
      </c>
    </row>
    <row r="25" ht="18" customHeight="1">
      <c r="A25" s="6" t="inlineStr">
        <is>
          <t>Custo de gestão de litígios e reclamações de clientes</t>
        </is>
      </c>
      <c r="B25" s="9" t="n">
        <v>0</v>
      </c>
      <c r="C25" s="8" t="inlineStr">
        <is>
          <t>EUR</t>
        </is>
      </c>
    </row>
    <row r="26" ht="18" customHeight="1">
      <c r="A26" s="6" t="inlineStr">
        <is>
          <t>Coima potencial NIS2 — Art. 52.º (entidades essenciais, máx. EUR 10.000.000 ou 2% VN)</t>
        </is>
      </c>
      <c r="B26" s="9" t="n">
        <v>0</v>
      </c>
      <c r="C26" s="8" t="inlineStr">
        <is>
          <t>EUR</t>
        </is>
      </c>
    </row>
    <row r="27" ht="18" customHeight="1">
      <c r="A27" s="6" t="inlineStr">
        <is>
          <t>Coima potencial RGPD — Art. 83.º (violação de dados pessoais)</t>
        </is>
      </c>
      <c r="B27" s="9" t="n">
        <v>0</v>
      </c>
      <c r="C27" s="8" t="inlineStr">
        <is>
          <t>EUR</t>
        </is>
      </c>
    </row>
    <row r="28" ht="18" customHeight="1">
      <c r="A28" s="11" t="inlineStr">
        <is>
          <t>Subtotal — Custos legais e regulatórios</t>
        </is>
      </c>
      <c r="B28" s="12">
        <f>SUM(B24:B27)</f>
        <v/>
      </c>
      <c r="C28" s="8" t="inlineStr">
        <is>
          <t>EUR (calculado)</t>
        </is>
      </c>
    </row>
    <row r="30" ht="22" customHeight="1">
      <c r="A30" s="5" t="inlineStr">
        <is>
          <t>E — Custos reputacionais e pós-incidente</t>
        </is>
      </c>
    </row>
    <row r="31" ht="18" customHeight="1">
      <c r="A31" s="6" t="inlineStr">
        <is>
          <t>Custo de relações públicas e gestão de crise mediática</t>
        </is>
      </c>
      <c r="B31" s="9" t="n">
        <v>0</v>
      </c>
      <c r="C31" s="8" t="inlineStr">
        <is>
          <t>EUR</t>
        </is>
      </c>
    </row>
    <row r="32" ht="18" customHeight="1">
      <c r="A32" s="6" t="inlineStr">
        <is>
          <t>Perda estimada de clientes (churn × receita média por cliente)</t>
        </is>
      </c>
      <c r="B32" s="9" t="n">
        <v>0</v>
      </c>
      <c r="C32" s="8" t="inlineStr">
        <is>
          <t>EUR</t>
        </is>
      </c>
    </row>
    <row r="33" ht="18" customHeight="1">
      <c r="A33" s="6" t="inlineStr">
        <is>
          <t>Custo de medidas adicionais pós-incidente (novos controlos)</t>
        </is>
      </c>
      <c r="B33" s="9" t="n">
        <v>0</v>
      </c>
      <c r="C33" s="8" t="inlineStr">
        <is>
          <t>EUR</t>
        </is>
      </c>
    </row>
    <row r="34" ht="18" customHeight="1">
      <c r="A34" s="6" t="inlineStr">
        <is>
          <t>Custo de auditoria de segurança pós-incidente</t>
        </is>
      </c>
      <c r="B34" s="9" t="n">
        <v>0</v>
      </c>
      <c r="C34" s="8" t="inlineStr">
        <is>
          <t>EUR</t>
        </is>
      </c>
    </row>
    <row r="35" ht="18" customHeight="1">
      <c r="A35" s="11" t="inlineStr">
        <is>
          <t>Subtotal — Custos reputacionais e pós-incidente</t>
        </is>
      </c>
      <c r="B35" s="12">
        <f>SUM(B31:B34)</f>
        <v/>
      </c>
      <c r="C35" s="8" t="inlineStr">
        <is>
          <t>EUR (calculado)</t>
        </is>
      </c>
    </row>
    <row r="37" ht="22" customHeight="1">
      <c r="A37" s="5" t="inlineStr">
        <is>
          <t>F — Impacto financeiro total</t>
        </is>
      </c>
    </row>
    <row r="38" ht="18" customHeight="1">
      <c r="A38" s="11" t="inlineStr">
        <is>
          <t>Impacto total do incidente</t>
        </is>
      </c>
      <c r="B38" s="14">
        <f>B15+B21+B28+B35</f>
        <v/>
      </c>
      <c r="C38" s="8" t="inlineStr">
        <is>
          <t>EUR (calculado)</t>
        </is>
      </c>
    </row>
    <row r="39" ht="18" customHeight="1">
      <c r="A39" s="6" t="inlineStr">
        <is>
          <t>Cobertura do seguro de ciberrisco</t>
        </is>
      </c>
      <c r="B39" s="9" t="n">
        <v>0</v>
      </c>
      <c r="C39" s="8" t="inlineStr">
        <is>
          <t>EUR</t>
        </is>
      </c>
    </row>
    <row r="40" ht="18" customHeight="1">
      <c r="A40" s="11" t="inlineStr">
        <is>
          <t>Impacto líquido (após seguro)</t>
        </is>
      </c>
      <c r="B40" s="12">
        <f>B38-B39</f>
        <v/>
      </c>
      <c r="C40" s="8" t="inlineStr">
        <is>
          <t>EUR (calculado)</t>
        </is>
      </c>
    </row>
  </sheetData>
  <mergeCells count="7">
    <mergeCell ref="A1:C1"/>
    <mergeCell ref="A23:C23"/>
    <mergeCell ref="A37:C37"/>
    <mergeCell ref="A17:C17"/>
    <mergeCell ref="A9:C9"/>
    <mergeCell ref="A30:C30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2026-04-10T10:25:19Z</dcterms:created>
  <dcterms:modified xmlns:dcterms="http://purl.org/dc/terms/" xmlns:xsi="http://www.w3.org/2001/XMLSchema-instance" xsi:type="dcterms:W3CDTF">2026-04-10T10:25:19Z</dcterms:modified>
</cp:coreProperties>
</file>