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ções" state="visible" r:id="rId4"/>
    <sheet sheetId="2" name="Mapeamento" state="visible" r:id="rId5"/>
    <sheet sheetId="3" name="ISO 27001" state="visible" r:id="rId6"/>
    <sheet sheetId="4" name="Resumo" state="visible" r:id="rId7"/>
  </sheets>
  <definedNames>
    <definedName name="_xlnm.Print_Area" localSheetId="0">'Instruções'!$A1:$A50</definedName>
    <definedName name="_xlnm.Print_Area" localSheetId="1">'Mapeamento'!$A1:$I38</definedName>
    <definedName name="_xlnm.Print_Area" localSheetId="2">'ISO 27001'!$A1:$E36</definedName>
    <definedName name="_xlnm.Print_Area" localSheetId="3">'Resumo'!$A1:$F21</definedName>
  </definedNames>
  <calcPr calcId="171027"/>
</workbook>
</file>

<file path=xl/sharedStrings.xml><?xml version="1.0" encoding="utf-8"?>
<sst xmlns="http://schemas.openxmlformats.org/spreadsheetml/2006/main" count="356" uniqueCount="260">
  <si>
    <t>Mapeamento de controlos NIS2 - Instruções</t>
  </si>
  <si>
    <t>Este template mapeia os requisitos do DL 125/2025 com frameworks internacionais de cibersegurança.</t>
  </si>
  <si>
    <t/>
  </si>
  <si>
    <t>Frameworks mapeados:</t>
  </si>
  <si>
    <t>• ISO/IEC 27001:2022 - Controlos do Anexo A</t>
  </si>
  <si>
    <t>• NIST Cybersecurity Framework 2.0 - Categorias e subcategorias</t>
  </si>
  <si>
    <t>• CIS Controls v8 - Controlos e salvaguardas</t>
  </si>
  <si>
    <t>Utilização:</t>
  </si>
  <si>
    <t>1. Para cada requisito do DL 125/2025, verifique os controlos equivalentes.</t>
  </si>
  <si>
    <t>2. Registe o status de implementação de cada controlo.</t>
  </si>
  <si>
    <t>3. Identifique evidências e documentos de suporte.</t>
  </si>
  <si>
    <t>4. Use o resumo para visualizar a cobertura global.</t>
  </si>
  <si>
    <t>Legenda de cores:</t>
  </si>
  <si>
    <t>Campos obrigatórios</t>
  </si>
  <si>
    <t>Campos calculados (não editar)</t>
  </si>
  <si>
    <t>Campos opcionais</t>
  </si>
  <si>
    <t>Alínea Art. 27.º</t>
  </si>
  <si>
    <t>Requisito DL 125/2025</t>
  </si>
  <si>
    <t>Controlo ISO 27001:2022</t>
  </si>
  <si>
    <t>Categoria NIST CSF 2.0</t>
  </si>
  <si>
    <t>CIS Controls v8</t>
  </si>
  <si>
    <t>Status</t>
  </si>
  <si>
    <t>Evidência/documento</t>
  </si>
  <si>
    <t>Responsável</t>
  </si>
  <si>
    <t>Observações</t>
  </si>
  <si>
    <t>a)</t>
  </si>
  <si>
    <t>Deteção e classificação de incidentes</t>
  </si>
  <si>
    <t>A.5.24, A.5.25</t>
  </si>
  <si>
    <t>DE.AE, DE.CM</t>
  </si>
  <si>
    <t>CIS 17.1-17.3</t>
  </si>
  <si>
    <t>Notificação ao CNCS (Art. 42-44)</t>
  </si>
  <si>
    <t>A.5.24, A.5.26</t>
  </si>
  <si>
    <t>RS.CO</t>
  </si>
  <si>
    <t>CIS 17.4</t>
  </si>
  <si>
    <t>Equipa de resposta (CSIRT)</t>
  </si>
  <si>
    <t>A.5.24</t>
  </si>
  <si>
    <t>RS.AN, RS.MI</t>
  </si>
  <si>
    <t>CIS 17.4-17.9</t>
  </si>
  <si>
    <t>Contenção, erradicação, recuperação</t>
  </si>
  <si>
    <t>A.5.26, A.5.28</t>
  </si>
  <si>
    <t>RS.MI, RC.RP</t>
  </si>
  <si>
    <t>CIS 17.5-17.8</t>
  </si>
  <si>
    <t>Lições aprendidas</t>
  </si>
  <si>
    <t>A.5.27</t>
  </si>
  <si>
    <t>RS.IM</t>
  </si>
  <si>
    <t>CIS 17.9</t>
  </si>
  <si>
    <t>b)</t>
  </si>
  <si>
    <t>Análise de impacto no negócio (BIA)</t>
  </si>
  <si>
    <t>A.5.29, A.5.30</t>
  </si>
  <si>
    <t>ID.RA, PR.IP</t>
  </si>
  <si>
    <t>CIS 11.1</t>
  </si>
  <si>
    <t>Plano de continuidade de negócio</t>
  </si>
  <si>
    <t>PR.IP, RC.RP</t>
  </si>
  <si>
    <t>CIS 11.1-11.4</t>
  </si>
  <si>
    <t>Plano de recuperação de desastres</t>
  </si>
  <si>
    <t>A.5.30, A.8.13</t>
  </si>
  <si>
    <t>RC.RP</t>
  </si>
  <si>
    <t>CIS 11.2-11.3</t>
  </si>
  <si>
    <t>Gestão de cópias de segurança</t>
  </si>
  <si>
    <t>A.8.13</t>
  </si>
  <si>
    <t>PR.IP</t>
  </si>
  <si>
    <t>CIS 11.2</t>
  </si>
  <si>
    <t>Testes dos planos</t>
  </si>
  <si>
    <t>A.5.30</t>
  </si>
  <si>
    <t>CIS 11.5</t>
  </si>
  <si>
    <t>c)</t>
  </si>
  <si>
    <t>Inventário de fornecedores críticos</t>
  </si>
  <si>
    <t>A.5.19, A.5.21</t>
  </si>
  <si>
    <t>ID.SC</t>
  </si>
  <si>
    <t>CIS 15.1</t>
  </si>
  <si>
    <t>Cláusulas segurança nos contratos</t>
  </si>
  <si>
    <t>A.5.20</t>
  </si>
  <si>
    <t>CIS 15.2</t>
  </si>
  <si>
    <t>Avaliação fornecedores</t>
  </si>
  <si>
    <t>A.5.22</t>
  </si>
  <si>
    <t>CIS 15.3-15.5</t>
  </si>
  <si>
    <t>Gestão incidentes na cadeia</t>
  </si>
  <si>
    <t>A.5.22, A.5.24</t>
  </si>
  <si>
    <t>CIS 15.4</t>
  </si>
  <si>
    <t>d)</t>
  </si>
  <si>
    <t>Política SDLC</t>
  </si>
  <si>
    <t>A.8.25, A.8.26</t>
  </si>
  <si>
    <t>PR.DS</t>
  </si>
  <si>
    <t>CIS 16.1-16.2</t>
  </si>
  <si>
    <t>Testes de segurança (SAST/DAST)</t>
  </si>
  <si>
    <t>A.8.28, A.8.29</t>
  </si>
  <si>
    <t>CIS 16.4-16.12</t>
  </si>
  <si>
    <t>Gestão de vulnerabilidades</t>
  </si>
  <si>
    <t>A.8.8</t>
  </si>
  <si>
    <t>ID.RA, RS.MI</t>
  </si>
  <si>
    <t>CIS 7.1-7.7</t>
  </si>
  <si>
    <t>Divulgação coordenada vulnerabilidades</t>
  </si>
  <si>
    <t>RS.AN</t>
  </si>
  <si>
    <t>CIS 7.5</t>
  </si>
  <si>
    <t>e)</t>
  </si>
  <si>
    <t>Auditorias internas</t>
  </si>
  <si>
    <t>A.5.35, A.5.36</t>
  </si>
  <si>
    <t>ID.GV</t>
  </si>
  <si>
    <t>CIS 18.1-18.2</t>
  </si>
  <si>
    <t>Testes de penetração</t>
  </si>
  <si>
    <t>A.8.34</t>
  </si>
  <si>
    <t>DE.CM</t>
  </si>
  <si>
    <t>CIS 18.3-18.5</t>
  </si>
  <si>
    <t>KPIs de cibersegurança</t>
  </si>
  <si>
    <t>A.5.36</t>
  </si>
  <si>
    <t>CIS 18.1</t>
  </si>
  <si>
    <t>Revisão de políticas</t>
  </si>
  <si>
    <t>A.5.1, A.5.36</t>
  </si>
  <si>
    <t>ID.GV, PR.IP</t>
  </si>
  <si>
    <t>CIS 18.2</t>
  </si>
  <si>
    <t>f)</t>
  </si>
  <si>
    <t>Programa de sensibilização</t>
  </si>
  <si>
    <t>A.6.3</t>
  </si>
  <si>
    <t>PR.AT</t>
  </si>
  <si>
    <t>CIS 14.1-14.2</t>
  </si>
  <si>
    <t>Formação órgãos de gestão</t>
  </si>
  <si>
    <t>A.6.3, A.5.4</t>
  </si>
  <si>
    <t>CIS 14.1</t>
  </si>
  <si>
    <t>Formação técnica TI/segurança</t>
  </si>
  <si>
    <t>CIS 14.9</t>
  </si>
  <si>
    <t>Exercícios simulação (phishing)</t>
  </si>
  <si>
    <t>CIS 14.3-14.4</t>
  </si>
  <si>
    <t>g)</t>
  </si>
  <si>
    <t>Política de criptografia</t>
  </si>
  <si>
    <t>A.8.24</t>
  </si>
  <si>
    <t>CIS 3.6-3.10</t>
  </si>
  <si>
    <t>Standards encriptação (TLS, AES)</t>
  </si>
  <si>
    <t>CIS 3.6-3.7</t>
  </si>
  <si>
    <t>Gestão de chaves</t>
  </si>
  <si>
    <t>CIS 3.9-3.11</t>
  </si>
  <si>
    <t>h)</t>
  </si>
  <si>
    <t>Verificação antecedentes</t>
  </si>
  <si>
    <t>A.6.1</t>
  </si>
  <si>
    <t>Gestão acessos (RBAC)</t>
  </si>
  <si>
    <t>A.5.15, A.5.18</t>
  </si>
  <si>
    <t>PR.AC</t>
  </si>
  <si>
    <t>CIS 5.1-5.4, 6.1-6.2</t>
  </si>
  <si>
    <t>Gestão contas privilegiadas (PAM)</t>
  </si>
  <si>
    <t>A.8.2, A.8.18</t>
  </si>
  <si>
    <t>CIS 5.5-5.6</t>
  </si>
  <si>
    <t>Inventário e classificação ativos</t>
  </si>
  <si>
    <t>A.5.9, A.5.12, A.5.13</t>
  </si>
  <si>
    <t>ID.AM</t>
  </si>
  <si>
    <t>CIS 1.1-1.5, 2.1-2.5</t>
  </si>
  <si>
    <t>On/offboarding segurança</t>
  </si>
  <si>
    <t>A.6.1, A.6.2, A.6.5</t>
  </si>
  <si>
    <t>PR.IP, PR.AC</t>
  </si>
  <si>
    <t>CIS 5.3</t>
  </si>
  <si>
    <t>i)</t>
  </si>
  <si>
    <t>MFA sistemas críticos</t>
  </si>
  <si>
    <t>A.8.5</t>
  </si>
  <si>
    <t>CIS 6.3-6.5</t>
  </si>
  <si>
    <t>Comunicações seguras (VPN)</t>
  </si>
  <si>
    <t>A.8.20, A.8.21</t>
  </si>
  <si>
    <t>CIS 3.10, 12.6</t>
  </si>
  <si>
    <t>Comunicações de emergência</t>
  </si>
  <si>
    <t>A.5.30, A.8.20</t>
  </si>
  <si>
    <t>RC.CO</t>
  </si>
  <si>
    <t>CIS 17.1</t>
  </si>
  <si>
    <t>Controlo</t>
  </si>
  <si>
    <t>Descrição</t>
  </si>
  <si>
    <t>Categoria</t>
  </si>
  <si>
    <t>Mapeamento DL 125/2025</t>
  </si>
  <si>
    <t>A.5.1</t>
  </si>
  <si>
    <t>Políticas de segurança da informação</t>
  </si>
  <si>
    <t>Organizacional</t>
  </si>
  <si>
    <t>Art. 27.º e)</t>
  </si>
  <si>
    <t>A.5.2</t>
  </si>
  <si>
    <t>Papéis e responsabilidades</t>
  </si>
  <si>
    <t>Art. 25.º, 31.º</t>
  </si>
  <si>
    <t>A.5.3</t>
  </si>
  <si>
    <t>Segregação de funções</t>
  </si>
  <si>
    <t>Art. 27.º h)</t>
  </si>
  <si>
    <t>A.5.4</t>
  </si>
  <si>
    <t>Responsabilidades da gestão</t>
  </si>
  <si>
    <t>Art. 25.º n.º 1</t>
  </si>
  <si>
    <t>A.5.8</t>
  </si>
  <si>
    <t>Segurança da informação na gestão de projetos</t>
  </si>
  <si>
    <t>Art. 27.º d)</t>
  </si>
  <si>
    <t>A.5.9</t>
  </si>
  <si>
    <t>Inventário de ativos</t>
  </si>
  <si>
    <t>A.5.12</t>
  </si>
  <si>
    <t>Classificação da informação</t>
  </si>
  <si>
    <t>A.5.13</t>
  </si>
  <si>
    <t>Rotulagem da informação</t>
  </si>
  <si>
    <t>A.5.15</t>
  </si>
  <si>
    <t>Controlo de acessos</t>
  </si>
  <si>
    <t>A.5.18</t>
  </si>
  <si>
    <t>Direitos de acesso</t>
  </si>
  <si>
    <t>A.5.19</t>
  </si>
  <si>
    <t>Segurança da informação nas relações com fornecedores</t>
  </si>
  <si>
    <t>Art. 27.º c), 28.º</t>
  </si>
  <si>
    <t>Requisitos de segurança nos contratos com fornecedores</t>
  </si>
  <si>
    <t>A.5.21</t>
  </si>
  <si>
    <t>Gestão da segurança na cadeia de abastecimento TIC</t>
  </si>
  <si>
    <t>Monitorização e revisão dos serviços de fornecedores</t>
  </si>
  <si>
    <t>Art. 27.º c)</t>
  </si>
  <si>
    <t>Planeamento da gestão de incidentes de segurança</t>
  </si>
  <si>
    <t>Art. 27.º a), 42.º-44.º</t>
  </si>
  <si>
    <t>A.5.25</t>
  </si>
  <si>
    <t>Avaliação e decisão sobre eventos de segurança</t>
  </si>
  <si>
    <t>Art. 27.º a)</t>
  </si>
  <si>
    <t>A.5.26</t>
  </si>
  <si>
    <t>Resposta a incidentes de segurança</t>
  </si>
  <si>
    <t>Aprendizagem com incidentes de segurança</t>
  </si>
  <si>
    <t>A.5.28</t>
  </si>
  <si>
    <t>Recolha de evidências</t>
  </si>
  <si>
    <t>A.5.29</t>
  </si>
  <si>
    <t>Segurança da informação durante interrupção</t>
  </si>
  <si>
    <t>Art. 27.º b)</t>
  </si>
  <si>
    <t>Prontidão de TIC para continuidade</t>
  </si>
  <si>
    <t>A.5.35</t>
  </si>
  <si>
    <t>Revisão independente da segurança da informação</t>
  </si>
  <si>
    <t>Conformidade com políticas e normas</t>
  </si>
  <si>
    <t>Verificação</t>
  </si>
  <si>
    <t>Pessoas</t>
  </si>
  <si>
    <t>A.6.2</t>
  </si>
  <si>
    <t>Termos e condições de emprego</t>
  </si>
  <si>
    <t>Consciencialização, educação e formação</t>
  </si>
  <si>
    <t>Art. 27.º f), 25.º n.º 1 d)</t>
  </si>
  <si>
    <t>A.6.5</t>
  </si>
  <si>
    <t>Responsabilidades após cessação ou mudança</t>
  </si>
  <si>
    <t>A.8.2</t>
  </si>
  <si>
    <t>Direitos de acesso privilegiado</t>
  </si>
  <si>
    <t>Tecnológico</t>
  </si>
  <si>
    <t>Autenticação segura</t>
  </si>
  <si>
    <t>Art. 27.º i)</t>
  </si>
  <si>
    <t>Gestão de vulnerabilidades técnicas</t>
  </si>
  <si>
    <t>Art. 27.º d), 38.º-39.º</t>
  </si>
  <si>
    <t>Cópia de segurança da informação</t>
  </si>
  <si>
    <t>A.8.18</t>
  </si>
  <si>
    <t>Uso de programas utilitários privilegiados</t>
  </si>
  <si>
    <t>A.8.20</t>
  </si>
  <si>
    <t>Segurança das redes</t>
  </si>
  <si>
    <t>Uso de criptografia</t>
  </si>
  <si>
    <t>Art. 27.º g)</t>
  </si>
  <si>
    <t>Proteção dos sistemas de informação durante testes</t>
  </si>
  <si>
    <t>Resumo de cobertura por framework</t>
  </si>
  <si>
    <t>Framework</t>
  </si>
  <si>
    <t>Total mapeado</t>
  </si>
  <si>
    <t>Implementados</t>
  </si>
  <si>
    <t>Parcialmente impl.</t>
  </si>
  <si>
    <t>Não implementados</t>
  </si>
  <si>
    <t>% Cobertura</t>
  </si>
  <si>
    <t>DL 125/2025 (total requisitos)</t>
  </si>
  <si>
    <t>ISO/IEC 27001:2022 (controlos mapeados)</t>
  </si>
  <si>
    <t>NIST CSF 2.0</t>
  </si>
  <si>
    <t>Por medida Art. 27.º</t>
  </si>
  <si>
    <t>Medida (alínea)</t>
  </si>
  <si>
    <t>Total controlos</t>
  </si>
  <si>
    <t>a) Tratamento de incidentes</t>
  </si>
  <si>
    <t>b) Continuidade das atividades</t>
  </si>
  <si>
    <t>c) Segurança cadeia abastecimento</t>
  </si>
  <si>
    <t>d) Segurança aquisição/desenvolvimento</t>
  </si>
  <si>
    <t>e) Avaliação de eficácia</t>
  </si>
  <si>
    <t>f) Ciber-higiene e formação</t>
  </si>
  <si>
    <t>g) Criptografia</t>
  </si>
  <si>
    <t>h) RH, acessos e ativos</t>
  </si>
  <si>
    <t>i) MFA e comunicações seguras</t>
  </si>
  <si>
    <t>Conformidade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</si>
</sst>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&quot;%&quot;"/>
  </numFmts>
  <fonts count="8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sz val="11"/>
      <name val="Calibri"/>
    </font>
    <font>
      <b/>
      <sz val="11"/>
      <name val="Calibri"/>
    </font>
    <font>
      <b/>
      <color rgb="FFffffff"/>
      <sz val="11"/>
      <name val="Calibri"/>
    </font>
    <font>
      <b/>
      <color rgb="FF1e3a8a"/>
      <sz val="12"/>
      <name val="Calibri"/>
    </font>
    <font>
      <b/>
      <color rgb="FF1e3a8a"/>
      <sz val="11"/>
      <name val="Calibri"/>
    </font>
    <font>
      <b/>
      <sz val="1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e3a8a"/>
      </patternFill>
    </fill>
    <fill>
      <patternFill patternType="solid">
        <fgColor rgb="FFFFFF00"/>
      </patternFill>
    </fill>
    <fill>
      <patternFill patternType="solid">
        <fgColor rgb="FFBFEFFF"/>
      </patternFill>
    </fill>
    <fill>
      <patternFill patternType="solid">
        <fgColor rgb="FFEDEDED"/>
      </patternFill>
    </fill>
    <fill>
      <patternFill patternType="solid">
        <fgColor rgb="FFf3f4f6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D1D5DB"/>
      </left>
      <right style="hair">
        <color rgb="FFD1D5DB"/>
      </right>
      <top style="hair">
        <color rgb="FFD1D5DB"/>
      </top>
      <bottom style="hair">
        <color rgb="FFD1D5D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6" borderId="2" xfId="0" applyFont="1" applyFill="1" applyBorder="1" applyAlignment="1">
      <alignment vertical="center" wrapText="1"/>
    </xf>
    <xf numFmtId="0" fontId="2" fillId="6" borderId="2" xfId="0" applyFont="1" applyFill="1" applyBorder="1"/>
    <xf numFmtId="0" fontId="1" fillId="2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9">
    <dxf>
      <font>
        <color rgb="FFFFFFFF"/>
      </font>
      <fill>
        <patternFill patternType="solid">
          <fgColor rgb="FF16A34A"/>
          <bgColor rgb="FF16A34A"/>
        </patternFill>
      </fill>
    </dxf>
    <dxf>
      <font>
        <color rgb="FF374151"/>
      </font>
      <fill>
        <patternFill patternType="solid">
          <fgColor rgb="FFEAB308"/>
          <bgColor rgb="FFEAB308"/>
        </patternFill>
      </fill>
    </dxf>
    <dxf>
      <font>
        <color rgb="FF374151"/>
      </font>
      <fill>
        <patternFill patternType="solid">
          <fgColor rgb="FFBFEFFF"/>
          <bgColor rgb="FFBFEFFF"/>
        </patternFill>
      </fill>
    </dxf>
    <dxf>
      <font>
        <color rgb="FFFFFFFF"/>
      </font>
      <fill>
        <patternFill patternType="solid">
          <fgColor rgb="FFDC2626"/>
          <bgColor rgb="FFDC2626"/>
        </patternFill>
      </fill>
    </dxf>
    <dxf>
      <font>
        <color rgb="FFFFFFFF"/>
      </font>
      <fill>
        <patternFill patternType="solid">
          <fgColor rgb="FF9CA3AF"/>
          <bgColor rgb="FF9CA3AF"/>
        </patternFill>
      </fill>
    </dxf>
    <dxf>
      <font>
        <color rgb="FFFFFFFF"/>
      </font>
      <fill>
        <patternFill patternType="solid">
          <fgColor rgb="FF16A34A"/>
          <bgColor rgb="FF16A34A"/>
        </patternFill>
      </fill>
    </dxf>
    <dxf>
      <font>
        <color rgb="FF374151"/>
      </font>
      <fill>
        <patternFill patternType="solid">
          <fgColor rgb="FFEAB308"/>
          <bgColor rgb="FFEAB308"/>
        </patternFill>
      </fill>
    </dxf>
    <dxf>
      <font>
        <color rgb="FF374151"/>
      </font>
      <fill>
        <patternFill patternType="solid">
          <fgColor rgb="FFBFEFFF"/>
          <bgColor rgb="FFBFEFFF"/>
        </patternFill>
      </fill>
    </dxf>
    <dxf>
      <font>
        <color rgb="FFFFFFFF"/>
      </font>
      <fill>
        <patternFill patternType="solid">
          <fgColor rgb="FFDC2626"/>
          <bgColor rgb="FFDC2626"/>
        </patternFill>
      </fill>
    </dxf>
    <dxf>
      <font>
        <color rgb="FFFFFFFF"/>
      </font>
      <fill>
        <patternFill patternType="solid">
          <fgColor rgb="FF9CA3AF"/>
          <bgColor rgb="FF9CA3AF"/>
        </patternFill>
      </fill>
    </dxf>
    <dxf>
      <font>
        <color rgb="FFFFFFFF"/>
      </font>
      <fill>
        <patternFill patternType="solid">
          <fgColor rgb="FF16A34A"/>
          <bgColor rgb="FF16A34A"/>
        </patternFill>
      </fill>
    </dxf>
    <dxf>
      <font>
        <color rgb="FF374151"/>
      </font>
      <fill>
        <patternFill patternType="solid">
          <fgColor rgb="FFEAB308"/>
          <bgColor rgb="FFEAB308"/>
        </patternFill>
      </fill>
    </dxf>
    <dxf>
      <font>
        <color rgb="FFFFFFFF"/>
      </font>
      <fill>
        <patternFill patternType="solid">
          <fgColor rgb="FFDC2626"/>
          <bgColor rgb="FFDC2626"/>
        </patternFill>
      </fill>
    </dxf>
    <dxf>
      <font>
        <color rgb="FFFFFFFF"/>
      </font>
      <fill>
        <patternFill patternType="solid">
          <fgColor rgb="FF16A34A"/>
          <bgColor rgb="FF16A34A"/>
        </patternFill>
      </fill>
    </dxf>
    <dxf>
      <font>
        <color rgb="FF374151"/>
      </font>
      <fill>
        <patternFill patternType="solid">
          <fgColor rgb="FFEAB308"/>
          <bgColor rgb="FFEAB308"/>
        </patternFill>
      </fill>
    </dxf>
    <dxf>
      <font>
        <color rgb="FFFFFFFF"/>
      </font>
      <fill>
        <patternFill patternType="solid">
          <fgColor rgb="FFDC2626"/>
          <bgColor rgb="FFDC2626"/>
        </patternFill>
      </fill>
    </dxf>
    <dxf>
      <font>
        <color rgb="FFFFFFFF"/>
      </font>
      <fill>
        <patternFill patternType="solid">
          <fgColor rgb="FF16A34A"/>
          <bgColor rgb="FF16A34A"/>
        </patternFill>
      </fill>
    </dxf>
    <dxf>
      <font>
        <color rgb="FF374151"/>
      </font>
      <fill>
        <patternFill patternType="solid">
          <fgColor rgb="FFEAB308"/>
          <bgColor rgb="FFEAB308"/>
        </patternFill>
      </fill>
    </dxf>
    <dxf>
      <font>
        <color rgb="FFFFFFFF"/>
      </font>
      <fill>
        <patternFill patternType="solid">
          <fgColor rgb="FFDC2626"/>
          <bgColor rgb="FFDC2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FormatPr defaultRowHeight="15" outlineLevelRow="0" outlineLevelCol="0" x14ac:dyDescent="55"/>
  <cols>
    <col min="1" max="1" width="80" customWidth="1"/>
  </cols>
  <sheetData>
    <row r="1" ht="32" customHeight="1" spans="1:1" x14ac:dyDescent="0.25">
      <c r="A1" s="1" t="s">
        <v>0</v>
      </c>
    </row>
    <row r="3" ht="18" customHeight="1" spans="1:1" x14ac:dyDescent="0.25">
      <c r="A3" s="2" t="s">
        <v>1</v>
      </c>
    </row>
    <row r="4" ht="18" customHeight="1" spans="1:1" x14ac:dyDescent="0.25">
      <c r="A4" s="2" t="s">
        <v>2</v>
      </c>
    </row>
    <row r="5" ht="18" customHeight="1" spans="1:1" x14ac:dyDescent="0.25">
      <c r="A5" s="2" t="s">
        <v>3</v>
      </c>
    </row>
    <row r="6" ht="18" customHeight="1" spans="1:1" x14ac:dyDescent="0.25">
      <c r="A6" s="2" t="s">
        <v>4</v>
      </c>
    </row>
    <row r="7" ht="18" customHeight="1" spans="1:1" x14ac:dyDescent="0.25">
      <c r="A7" s="2" t="s">
        <v>5</v>
      </c>
    </row>
    <row r="8" ht="18" customHeight="1" spans="1:1" x14ac:dyDescent="0.25">
      <c r="A8" s="2" t="s">
        <v>6</v>
      </c>
    </row>
    <row r="9" ht="18" customHeight="1" spans="1:1" x14ac:dyDescent="0.25">
      <c r="A9" s="2" t="s">
        <v>2</v>
      </c>
    </row>
    <row r="10" ht="18" customHeight="1" spans="1:1" x14ac:dyDescent="0.25">
      <c r="A10" s="2" t="s">
        <v>7</v>
      </c>
    </row>
    <row r="11" ht="18" customHeight="1" spans="1:1" x14ac:dyDescent="0.25">
      <c r="A11" s="2" t="s">
        <v>8</v>
      </c>
    </row>
    <row r="12" ht="18" customHeight="1" spans="1:1" x14ac:dyDescent="0.25">
      <c r="A12" s="2" t="s">
        <v>9</v>
      </c>
    </row>
    <row r="13" ht="18" customHeight="1" spans="1:1" x14ac:dyDescent="0.25">
      <c r="A13" s="2" t="s">
        <v>10</v>
      </c>
    </row>
    <row r="14" ht="18" customHeight="1" spans="1:1" x14ac:dyDescent="0.25">
      <c r="A14" s="2" t="s">
        <v>11</v>
      </c>
    </row>
    <row r="16" spans="1:1" x14ac:dyDescent="0.25">
      <c r="A16" s="3" t="s">
        <v>12</v>
      </c>
    </row>
    <row r="17" ht="18" customHeight="1" spans="1:1" x14ac:dyDescent="0.25">
      <c r="A17" s="4" t="s">
        <v>13</v>
      </c>
    </row>
    <row r="18" ht="18" customHeight="1" spans="1:1" x14ac:dyDescent="0.25">
      <c r="A18" s="5" t="s">
        <v>14</v>
      </c>
    </row>
    <row r="19" ht="18" customHeight="1" spans="1:1" x14ac:dyDescent="0.25">
      <c r="A19" s="6" t="s">
        <v>15</v>
      </c>
    </row>
  </sheetData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organização]&amp;R&amp;"Calibri"&amp;10&amp;KA0A0A0Instruções</oddHeader>
    <oddFooter>&amp;C&amp;"Calibri"&amp;10&amp;KA0A0A0Confidencial  |  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35" customWidth="1"/>
    <col min="3" max="5" width="25" customWidth="1"/>
    <col min="6" max="6" width="14" customWidth="1"/>
    <col min="7" max="7" width="25" customWidth="1"/>
    <col min="8" max="8" width="18" customWidth="1"/>
    <col min="9" max="9" width="25" customWidth="1"/>
  </cols>
  <sheetData>
    <row r="1" ht="30" customHeight="1" spans="1:9" x14ac:dyDescent="0.25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  <c r="I1" s="7" t="s">
        <v>24</v>
      </c>
    </row>
    <row r="2" ht="18" customHeight="1" spans="1:9" x14ac:dyDescent="0.25">
      <c r="A2" s="8" t="s">
        <v>25</v>
      </c>
      <c r="B2" s="9" t="s">
        <v>26</v>
      </c>
      <c r="C2" s="9" t="s">
        <v>27</v>
      </c>
      <c r="D2" s="9" t="s">
        <v>28</v>
      </c>
      <c r="E2" s="9" t="s">
        <v>29</v>
      </c>
      <c r="F2" s="10"/>
      <c r="G2" s="9"/>
      <c r="H2" s="10"/>
      <c r="I2" s="9"/>
    </row>
    <row r="3" ht="18" customHeight="1" spans="1:9" x14ac:dyDescent="0.25">
      <c r="A3" s="8"/>
      <c r="B3" s="11" t="s">
        <v>30</v>
      </c>
      <c r="C3" s="11" t="s">
        <v>31</v>
      </c>
      <c r="D3" s="11" t="s">
        <v>32</v>
      </c>
      <c r="E3" s="11" t="s">
        <v>33</v>
      </c>
      <c r="F3" s="12"/>
      <c r="G3" s="11"/>
      <c r="H3" s="12"/>
      <c r="I3" s="11"/>
    </row>
    <row r="4" ht="18" customHeight="1" spans="1:9" x14ac:dyDescent="0.25">
      <c r="A4" s="8"/>
      <c r="B4" s="9" t="s">
        <v>34</v>
      </c>
      <c r="C4" s="9" t="s">
        <v>35</v>
      </c>
      <c r="D4" s="9" t="s">
        <v>36</v>
      </c>
      <c r="E4" s="9" t="s">
        <v>37</v>
      </c>
      <c r="F4" s="10"/>
      <c r="G4" s="9"/>
      <c r="H4" s="10"/>
      <c r="I4" s="9"/>
    </row>
    <row r="5" ht="18" customHeight="1" spans="1:9" x14ac:dyDescent="0.25">
      <c r="A5" s="8"/>
      <c r="B5" s="11" t="s">
        <v>38</v>
      </c>
      <c r="C5" s="11" t="s">
        <v>39</v>
      </c>
      <c r="D5" s="11" t="s">
        <v>40</v>
      </c>
      <c r="E5" s="11" t="s">
        <v>41</v>
      </c>
      <c r="F5" s="12"/>
      <c r="G5" s="11"/>
      <c r="H5" s="12"/>
      <c r="I5" s="11"/>
    </row>
    <row r="6" ht="18" customHeight="1" spans="1:9" x14ac:dyDescent="0.25">
      <c r="A6" s="8"/>
      <c r="B6" s="9" t="s">
        <v>42</v>
      </c>
      <c r="C6" s="9" t="s">
        <v>43</v>
      </c>
      <c r="D6" s="9" t="s">
        <v>44</v>
      </c>
      <c r="E6" s="9" t="s">
        <v>45</v>
      </c>
      <c r="F6" s="10"/>
      <c r="G6" s="9"/>
      <c r="H6" s="10"/>
      <c r="I6" s="9"/>
    </row>
    <row r="7" ht="18" customHeight="1" spans="1:9" x14ac:dyDescent="0.25">
      <c r="A7" s="8" t="s">
        <v>46</v>
      </c>
      <c r="B7" s="11" t="s">
        <v>47</v>
      </c>
      <c r="C7" s="11" t="s">
        <v>48</v>
      </c>
      <c r="D7" s="11" t="s">
        <v>49</v>
      </c>
      <c r="E7" s="11" t="s">
        <v>50</v>
      </c>
      <c r="F7" s="12"/>
      <c r="G7" s="11"/>
      <c r="H7" s="12"/>
      <c r="I7" s="11"/>
    </row>
    <row r="8" ht="18" customHeight="1" spans="1:9" x14ac:dyDescent="0.25">
      <c r="A8" s="8"/>
      <c r="B8" s="9" t="s">
        <v>51</v>
      </c>
      <c r="C8" s="9" t="s">
        <v>48</v>
      </c>
      <c r="D8" s="9" t="s">
        <v>52</v>
      </c>
      <c r="E8" s="9" t="s">
        <v>53</v>
      </c>
      <c r="F8" s="10"/>
      <c r="G8" s="9"/>
      <c r="H8" s="10"/>
      <c r="I8" s="9"/>
    </row>
    <row r="9" ht="18" customHeight="1" spans="1:9" x14ac:dyDescent="0.25">
      <c r="A9" s="8"/>
      <c r="B9" s="11" t="s">
        <v>54</v>
      </c>
      <c r="C9" s="11" t="s">
        <v>55</v>
      </c>
      <c r="D9" s="11" t="s">
        <v>56</v>
      </c>
      <c r="E9" s="11" t="s">
        <v>57</v>
      </c>
      <c r="F9" s="12"/>
      <c r="G9" s="11"/>
      <c r="H9" s="12"/>
      <c r="I9" s="11"/>
    </row>
    <row r="10" ht="18" customHeight="1" spans="1:9" x14ac:dyDescent="0.25">
      <c r="A10" s="8"/>
      <c r="B10" s="9" t="s">
        <v>58</v>
      </c>
      <c r="C10" s="9" t="s">
        <v>59</v>
      </c>
      <c r="D10" s="9" t="s">
        <v>60</v>
      </c>
      <c r="E10" s="9" t="s">
        <v>61</v>
      </c>
      <c r="F10" s="10"/>
      <c r="G10" s="9"/>
      <c r="H10" s="10"/>
      <c r="I10" s="9"/>
    </row>
    <row r="11" ht="18" customHeight="1" spans="1:9" x14ac:dyDescent="0.25">
      <c r="A11" s="8"/>
      <c r="B11" s="11" t="s">
        <v>62</v>
      </c>
      <c r="C11" s="11" t="s">
        <v>63</v>
      </c>
      <c r="D11" s="11" t="s">
        <v>52</v>
      </c>
      <c r="E11" s="11" t="s">
        <v>64</v>
      </c>
      <c r="F11" s="12"/>
      <c r="G11" s="11"/>
      <c r="H11" s="12"/>
      <c r="I11" s="11"/>
    </row>
    <row r="12" ht="18" customHeight="1" spans="1:9" x14ac:dyDescent="0.25">
      <c r="A12" s="8" t="s">
        <v>65</v>
      </c>
      <c r="B12" s="9" t="s">
        <v>66</v>
      </c>
      <c r="C12" s="9" t="s">
        <v>67</v>
      </c>
      <c r="D12" s="9" t="s">
        <v>68</v>
      </c>
      <c r="E12" s="9" t="s">
        <v>69</v>
      </c>
      <c r="F12" s="10"/>
      <c r="G12" s="9"/>
      <c r="H12" s="10"/>
      <c r="I12" s="9"/>
    </row>
    <row r="13" ht="18" customHeight="1" spans="1:9" x14ac:dyDescent="0.25">
      <c r="A13" s="8"/>
      <c r="B13" s="11" t="s">
        <v>70</v>
      </c>
      <c r="C13" s="11" t="s">
        <v>71</v>
      </c>
      <c r="D13" s="11" t="s">
        <v>68</v>
      </c>
      <c r="E13" s="11" t="s">
        <v>72</v>
      </c>
      <c r="F13" s="12"/>
      <c r="G13" s="11"/>
      <c r="H13" s="12"/>
      <c r="I13" s="11"/>
    </row>
    <row r="14" ht="18" customHeight="1" spans="1:9" x14ac:dyDescent="0.25">
      <c r="A14" s="8"/>
      <c r="B14" s="9" t="s">
        <v>73</v>
      </c>
      <c r="C14" s="9" t="s">
        <v>74</v>
      </c>
      <c r="D14" s="9" t="s">
        <v>68</v>
      </c>
      <c r="E14" s="9" t="s">
        <v>75</v>
      </c>
      <c r="F14" s="10"/>
      <c r="G14" s="9"/>
      <c r="H14" s="10"/>
      <c r="I14" s="9"/>
    </row>
    <row r="15" ht="18" customHeight="1" spans="1:9" x14ac:dyDescent="0.25">
      <c r="A15" s="8"/>
      <c r="B15" s="11" t="s">
        <v>76</v>
      </c>
      <c r="C15" s="11" t="s">
        <v>77</v>
      </c>
      <c r="D15" s="11" t="s">
        <v>32</v>
      </c>
      <c r="E15" s="11" t="s">
        <v>78</v>
      </c>
      <c r="F15" s="12"/>
      <c r="G15" s="11"/>
      <c r="H15" s="12"/>
      <c r="I15" s="11"/>
    </row>
    <row r="16" ht="18" customHeight="1" spans="1:9" x14ac:dyDescent="0.25">
      <c r="A16" s="8" t="s">
        <v>79</v>
      </c>
      <c r="B16" s="9" t="s">
        <v>80</v>
      </c>
      <c r="C16" s="9" t="s">
        <v>81</v>
      </c>
      <c r="D16" s="9" t="s">
        <v>82</v>
      </c>
      <c r="E16" s="9" t="s">
        <v>83</v>
      </c>
      <c r="F16" s="10"/>
      <c r="G16" s="9"/>
      <c r="H16" s="10"/>
      <c r="I16" s="9"/>
    </row>
    <row r="17" ht="18" customHeight="1" spans="1:9" x14ac:dyDescent="0.25">
      <c r="A17" s="8"/>
      <c r="B17" s="11" t="s">
        <v>84</v>
      </c>
      <c r="C17" s="11" t="s">
        <v>85</v>
      </c>
      <c r="D17" s="11" t="s">
        <v>82</v>
      </c>
      <c r="E17" s="11" t="s">
        <v>86</v>
      </c>
      <c r="F17" s="12"/>
      <c r="G17" s="11"/>
      <c r="H17" s="12"/>
      <c r="I17" s="11"/>
    </row>
    <row r="18" ht="18" customHeight="1" spans="1:9" x14ac:dyDescent="0.25">
      <c r="A18" s="8"/>
      <c r="B18" s="9" t="s">
        <v>87</v>
      </c>
      <c r="C18" s="9" t="s">
        <v>88</v>
      </c>
      <c r="D18" s="9" t="s">
        <v>89</v>
      </c>
      <c r="E18" s="9" t="s">
        <v>90</v>
      </c>
      <c r="F18" s="10"/>
      <c r="G18" s="9"/>
      <c r="H18" s="10"/>
      <c r="I18" s="9"/>
    </row>
    <row r="19" ht="18" customHeight="1" spans="1:9" x14ac:dyDescent="0.25">
      <c r="A19" s="8"/>
      <c r="B19" s="11" t="s">
        <v>91</v>
      </c>
      <c r="C19" s="11" t="s">
        <v>88</v>
      </c>
      <c r="D19" s="11" t="s">
        <v>92</v>
      </c>
      <c r="E19" s="11" t="s">
        <v>93</v>
      </c>
      <c r="F19" s="12"/>
      <c r="G19" s="11"/>
      <c r="H19" s="12"/>
      <c r="I19" s="11"/>
    </row>
    <row r="20" ht="18" customHeight="1" spans="1:9" x14ac:dyDescent="0.25">
      <c r="A20" s="8" t="s">
        <v>94</v>
      </c>
      <c r="B20" s="9" t="s">
        <v>95</v>
      </c>
      <c r="C20" s="9" t="s">
        <v>96</v>
      </c>
      <c r="D20" s="9" t="s">
        <v>97</v>
      </c>
      <c r="E20" s="9" t="s">
        <v>98</v>
      </c>
      <c r="F20" s="10"/>
      <c r="G20" s="9"/>
      <c r="H20" s="10"/>
      <c r="I20" s="9"/>
    </row>
    <row r="21" ht="18" customHeight="1" spans="1:9" x14ac:dyDescent="0.25">
      <c r="A21" s="8"/>
      <c r="B21" s="11" t="s">
        <v>99</v>
      </c>
      <c r="C21" s="11" t="s">
        <v>100</v>
      </c>
      <c r="D21" s="11" t="s">
        <v>101</v>
      </c>
      <c r="E21" s="11" t="s">
        <v>102</v>
      </c>
      <c r="F21" s="12"/>
      <c r="G21" s="11"/>
      <c r="H21" s="12"/>
      <c r="I21" s="11"/>
    </row>
    <row r="22" ht="18" customHeight="1" spans="1:9" x14ac:dyDescent="0.25">
      <c r="A22" s="8"/>
      <c r="B22" s="9" t="s">
        <v>103</v>
      </c>
      <c r="C22" s="9" t="s">
        <v>104</v>
      </c>
      <c r="D22" s="9" t="s">
        <v>97</v>
      </c>
      <c r="E22" s="9" t="s">
        <v>105</v>
      </c>
      <c r="F22" s="10"/>
      <c r="G22" s="9"/>
      <c r="H22" s="10"/>
      <c r="I22" s="9"/>
    </row>
    <row r="23" ht="18" customHeight="1" spans="1:9" x14ac:dyDescent="0.25">
      <c r="A23" s="8"/>
      <c r="B23" s="11" t="s">
        <v>106</v>
      </c>
      <c r="C23" s="11" t="s">
        <v>107</v>
      </c>
      <c r="D23" s="11" t="s">
        <v>108</v>
      </c>
      <c r="E23" s="11" t="s">
        <v>109</v>
      </c>
      <c r="F23" s="12"/>
      <c r="G23" s="11"/>
      <c r="H23" s="12"/>
      <c r="I23" s="11"/>
    </row>
    <row r="24" ht="18" customHeight="1" spans="1:9" x14ac:dyDescent="0.25">
      <c r="A24" s="8" t="s">
        <v>110</v>
      </c>
      <c r="B24" s="9" t="s">
        <v>111</v>
      </c>
      <c r="C24" s="9" t="s">
        <v>112</v>
      </c>
      <c r="D24" s="9" t="s">
        <v>113</v>
      </c>
      <c r="E24" s="9" t="s">
        <v>114</v>
      </c>
      <c r="F24" s="10"/>
      <c r="G24" s="9"/>
      <c r="H24" s="10"/>
      <c r="I24" s="9"/>
    </row>
    <row r="25" ht="18" customHeight="1" spans="1:9" x14ac:dyDescent="0.25">
      <c r="A25" s="8"/>
      <c r="B25" s="11" t="s">
        <v>115</v>
      </c>
      <c r="C25" s="11" t="s">
        <v>116</v>
      </c>
      <c r="D25" s="11" t="s">
        <v>113</v>
      </c>
      <c r="E25" s="11" t="s">
        <v>117</v>
      </c>
      <c r="F25" s="12"/>
      <c r="G25" s="11"/>
      <c r="H25" s="12"/>
      <c r="I25" s="11"/>
    </row>
    <row r="26" ht="18" customHeight="1" spans="1:9" x14ac:dyDescent="0.25">
      <c r="A26" s="8"/>
      <c r="B26" s="9" t="s">
        <v>118</v>
      </c>
      <c r="C26" s="9" t="s">
        <v>112</v>
      </c>
      <c r="D26" s="9" t="s">
        <v>113</v>
      </c>
      <c r="E26" s="9" t="s">
        <v>119</v>
      </c>
      <c r="F26" s="10"/>
      <c r="G26" s="9"/>
      <c r="H26" s="10"/>
      <c r="I26" s="9"/>
    </row>
    <row r="27" ht="18" customHeight="1" spans="1:9" x14ac:dyDescent="0.25">
      <c r="A27" s="8"/>
      <c r="B27" s="11" t="s">
        <v>120</v>
      </c>
      <c r="C27" s="11" t="s">
        <v>112</v>
      </c>
      <c r="D27" s="11" t="s">
        <v>113</v>
      </c>
      <c r="E27" s="11" t="s">
        <v>121</v>
      </c>
      <c r="F27" s="12"/>
      <c r="G27" s="11"/>
      <c r="H27" s="12"/>
      <c r="I27" s="11"/>
    </row>
    <row r="28" ht="18" customHeight="1" spans="1:9" x14ac:dyDescent="0.25">
      <c r="A28" s="8" t="s">
        <v>122</v>
      </c>
      <c r="B28" s="9" t="s">
        <v>123</v>
      </c>
      <c r="C28" s="9" t="s">
        <v>124</v>
      </c>
      <c r="D28" s="9" t="s">
        <v>82</v>
      </c>
      <c r="E28" s="9" t="s">
        <v>125</v>
      </c>
      <c r="F28" s="10"/>
      <c r="G28" s="9"/>
      <c r="H28" s="10"/>
      <c r="I28" s="9"/>
    </row>
    <row r="29" ht="18" customHeight="1" spans="1:9" x14ac:dyDescent="0.25">
      <c r="A29" s="8"/>
      <c r="B29" s="11" t="s">
        <v>126</v>
      </c>
      <c r="C29" s="11" t="s">
        <v>124</v>
      </c>
      <c r="D29" s="11" t="s">
        <v>82</v>
      </c>
      <c r="E29" s="11" t="s">
        <v>127</v>
      </c>
      <c r="F29" s="12"/>
      <c r="G29" s="11"/>
      <c r="H29" s="12"/>
      <c r="I29" s="11"/>
    </row>
    <row r="30" ht="18" customHeight="1" spans="1:9" x14ac:dyDescent="0.25">
      <c r="A30" s="8"/>
      <c r="B30" s="9" t="s">
        <v>128</v>
      </c>
      <c r="C30" s="9" t="s">
        <v>124</v>
      </c>
      <c r="D30" s="9" t="s">
        <v>82</v>
      </c>
      <c r="E30" s="9" t="s">
        <v>129</v>
      </c>
      <c r="F30" s="10"/>
      <c r="G30" s="9"/>
      <c r="H30" s="10"/>
      <c r="I30" s="9"/>
    </row>
    <row r="31" ht="18" customHeight="1" spans="1:9" x14ac:dyDescent="0.25">
      <c r="A31" s="8" t="s">
        <v>130</v>
      </c>
      <c r="B31" s="11" t="s">
        <v>131</v>
      </c>
      <c r="C31" s="11" t="s">
        <v>132</v>
      </c>
      <c r="D31" s="11" t="s">
        <v>60</v>
      </c>
      <c r="E31" s="11" t="s">
        <v>69</v>
      </c>
      <c r="F31" s="12"/>
      <c r="G31" s="11"/>
      <c r="H31" s="12"/>
      <c r="I31" s="11"/>
    </row>
    <row r="32" ht="18" customHeight="1" spans="1:9" x14ac:dyDescent="0.25">
      <c r="A32" s="8"/>
      <c r="B32" s="9" t="s">
        <v>133</v>
      </c>
      <c r="C32" s="9" t="s">
        <v>134</v>
      </c>
      <c r="D32" s="9" t="s">
        <v>135</v>
      </c>
      <c r="E32" s="9" t="s">
        <v>136</v>
      </c>
      <c r="F32" s="10"/>
      <c r="G32" s="9"/>
      <c r="H32" s="10"/>
      <c r="I32" s="9"/>
    </row>
    <row r="33" ht="18" customHeight="1" spans="1:9" x14ac:dyDescent="0.25">
      <c r="A33" s="8"/>
      <c r="B33" s="11" t="s">
        <v>137</v>
      </c>
      <c r="C33" s="11" t="s">
        <v>138</v>
      </c>
      <c r="D33" s="11" t="s">
        <v>135</v>
      </c>
      <c r="E33" s="11" t="s">
        <v>139</v>
      </c>
      <c r="F33" s="12"/>
      <c r="G33" s="11"/>
      <c r="H33" s="12"/>
      <c r="I33" s="11"/>
    </row>
    <row r="34" ht="18" customHeight="1" spans="1:9" x14ac:dyDescent="0.25">
      <c r="A34" s="8"/>
      <c r="B34" s="9" t="s">
        <v>140</v>
      </c>
      <c r="C34" s="9" t="s">
        <v>141</v>
      </c>
      <c r="D34" s="9" t="s">
        <v>142</v>
      </c>
      <c r="E34" s="9" t="s">
        <v>143</v>
      </c>
      <c r="F34" s="10"/>
      <c r="G34" s="9"/>
      <c r="H34" s="10"/>
      <c r="I34" s="9"/>
    </row>
    <row r="35" ht="18" customHeight="1" spans="1:9" x14ac:dyDescent="0.25">
      <c r="A35" s="8"/>
      <c r="B35" s="11" t="s">
        <v>144</v>
      </c>
      <c r="C35" s="11" t="s">
        <v>145</v>
      </c>
      <c r="D35" s="11" t="s">
        <v>146</v>
      </c>
      <c r="E35" s="11" t="s">
        <v>147</v>
      </c>
      <c r="F35" s="12"/>
      <c r="G35" s="11"/>
      <c r="H35" s="12"/>
      <c r="I35" s="11"/>
    </row>
    <row r="36" ht="18" customHeight="1" spans="1:9" x14ac:dyDescent="0.25">
      <c r="A36" s="8" t="s">
        <v>148</v>
      </c>
      <c r="B36" s="9" t="s">
        <v>149</v>
      </c>
      <c r="C36" s="9" t="s">
        <v>150</v>
      </c>
      <c r="D36" s="9" t="s">
        <v>135</v>
      </c>
      <c r="E36" s="9" t="s">
        <v>151</v>
      </c>
      <c r="F36" s="10"/>
      <c r="G36" s="9"/>
      <c r="H36" s="10"/>
      <c r="I36" s="9"/>
    </row>
    <row r="37" ht="18" customHeight="1" spans="1:9" x14ac:dyDescent="0.25">
      <c r="A37" s="8"/>
      <c r="B37" s="11" t="s">
        <v>152</v>
      </c>
      <c r="C37" s="11" t="s">
        <v>153</v>
      </c>
      <c r="D37" s="11" t="s">
        <v>82</v>
      </c>
      <c r="E37" s="11" t="s">
        <v>154</v>
      </c>
      <c r="F37" s="12"/>
      <c r="G37" s="11"/>
      <c r="H37" s="12"/>
      <c r="I37" s="11"/>
    </row>
    <row r="38" ht="18" customHeight="1" spans="1:9" x14ac:dyDescent="0.25">
      <c r="A38" s="8"/>
      <c r="B38" s="9" t="s">
        <v>155</v>
      </c>
      <c r="C38" s="9" t="s">
        <v>156</v>
      </c>
      <c r="D38" s="9" t="s">
        <v>157</v>
      </c>
      <c r="E38" s="9" t="s">
        <v>158</v>
      </c>
      <c r="F38" s="10"/>
      <c r="G38" s="9"/>
      <c r="H38" s="10"/>
      <c r="I38" s="9"/>
    </row>
  </sheetData>
  <mergeCells count="9">
    <mergeCell ref="A2:A6"/>
    <mergeCell ref="A7:A11"/>
    <mergeCell ref="A12:A15"/>
    <mergeCell ref="A16:A19"/>
    <mergeCell ref="A20:A23"/>
    <mergeCell ref="A24:A27"/>
    <mergeCell ref="A28:A30"/>
    <mergeCell ref="A31:A35"/>
    <mergeCell ref="A36:A38"/>
  </mergeCells>
  <conditionalFormatting sqref="F2:F38">
    <cfRule type="containsText" dxfId="0" priority="1">
      <formula>NOT(ISERROR(SEARCH("Implementado",F2)))</formula>
    </cfRule>
  </conditionalFormatting>
  <conditionalFormatting sqref="F2:F38">
    <cfRule type="containsText" dxfId="1" priority="2">
      <formula>NOT(ISERROR(SEARCH("Parcialmente implementado",F2)))</formula>
    </cfRule>
  </conditionalFormatting>
  <conditionalFormatting sqref="F2:F38">
    <cfRule type="containsText" dxfId="2" priority="3">
      <formula>NOT(ISERROR(SEARCH("Planeado",F2)))</formula>
    </cfRule>
  </conditionalFormatting>
  <conditionalFormatting sqref="F2:F38">
    <cfRule type="containsText" dxfId="3" priority="4">
      <formula>NOT(ISERROR(SEARCH("Não implementado",F2)))</formula>
    </cfRule>
  </conditionalFormatting>
  <conditionalFormatting sqref="F2:F38">
    <cfRule type="containsText" dxfId="4" priority="5">
      <formula>NOT(ISERROR(SEARCH("Não aplicável",F2)))</formula>
    </cfRule>
  </conditionalFormatting>
  <dataValidations count="2">
    <dataValidation type="list" allowBlank="1" showErrorMessage="1" errorStyle="warning" errorTitle="Valor inválido" error="Por favor seleccione um valor da lista." sqref="F10:F38">
      <formula1>"Implementado,Parcialmente implementado,Planeado,Não implementado,Não aplicável"</formula1>
    </dataValidation>
    <dataValidation type="list" allowBlank="1" showErrorMessage="1" errorStyle="warning" errorTitle="Valor inválido" error="Por favor seleccione um valor da lista." sqref="F2:F38">
      <formula1>"Implementado,Parcialmente implementado,Planeado,Não implementado,Não aplicável"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organização]&amp;R&amp;"Calibri"&amp;10&amp;KA0A0A0Mapeamento</oddHeader>
    <oddFooter>&amp;C&amp;"Calibri"&amp;10&amp;KA0A0A0Confidencial  |  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45" customWidth="1"/>
    <col min="3" max="3" width="20" customWidth="1"/>
    <col min="4" max="4" width="25" customWidth="1"/>
    <col min="5" max="5" width="14" customWidth="1"/>
  </cols>
  <sheetData>
    <row r="1" ht="28" customHeight="1" spans="1:5" x14ac:dyDescent="0.25">
      <c r="A1" s="7" t="s">
        <v>159</v>
      </c>
      <c r="B1" s="7" t="s">
        <v>160</v>
      </c>
      <c r="C1" s="7" t="s">
        <v>161</v>
      </c>
      <c r="D1" s="7" t="s">
        <v>162</v>
      </c>
      <c r="E1" s="7" t="s">
        <v>21</v>
      </c>
    </row>
    <row r="2" ht="18" customHeight="1" spans="1:5" x14ac:dyDescent="0.25">
      <c r="A2" s="10" t="s">
        <v>163</v>
      </c>
      <c r="B2" s="9" t="s">
        <v>164</v>
      </c>
      <c r="C2" s="10" t="s">
        <v>165</v>
      </c>
      <c r="D2" s="9" t="s">
        <v>166</v>
      </c>
      <c r="E2" s="10"/>
    </row>
    <row r="3" ht="18" customHeight="1" spans="1:5" x14ac:dyDescent="0.25">
      <c r="A3" s="12" t="s">
        <v>167</v>
      </c>
      <c r="B3" s="11" t="s">
        <v>168</v>
      </c>
      <c r="C3" s="12" t="s">
        <v>165</v>
      </c>
      <c r="D3" s="11" t="s">
        <v>169</v>
      </c>
      <c r="E3" s="12"/>
    </row>
    <row r="4" ht="18" customHeight="1" spans="1:5" x14ac:dyDescent="0.25">
      <c r="A4" s="10" t="s">
        <v>170</v>
      </c>
      <c r="B4" s="9" t="s">
        <v>171</v>
      </c>
      <c r="C4" s="10" t="s">
        <v>165</v>
      </c>
      <c r="D4" s="9" t="s">
        <v>172</v>
      </c>
      <c r="E4" s="10"/>
    </row>
    <row r="5" ht="18" customHeight="1" spans="1:5" x14ac:dyDescent="0.25">
      <c r="A5" s="12" t="s">
        <v>173</v>
      </c>
      <c r="B5" s="11" t="s">
        <v>174</v>
      </c>
      <c r="C5" s="12" t="s">
        <v>165</v>
      </c>
      <c r="D5" s="11" t="s">
        <v>175</v>
      </c>
      <c r="E5" s="12"/>
    </row>
    <row r="6" ht="18" customHeight="1" spans="1:5" x14ac:dyDescent="0.25">
      <c r="A6" s="10" t="s">
        <v>176</v>
      </c>
      <c r="B6" s="9" t="s">
        <v>177</v>
      </c>
      <c r="C6" s="10" t="s">
        <v>165</v>
      </c>
      <c r="D6" s="9" t="s">
        <v>178</v>
      </c>
      <c r="E6" s="10"/>
    </row>
    <row r="7" ht="18" customHeight="1" spans="1:5" x14ac:dyDescent="0.25">
      <c r="A7" s="12" t="s">
        <v>179</v>
      </c>
      <c r="B7" s="11" t="s">
        <v>180</v>
      </c>
      <c r="C7" s="12" t="s">
        <v>165</v>
      </c>
      <c r="D7" s="11" t="s">
        <v>172</v>
      </c>
      <c r="E7" s="12"/>
    </row>
    <row r="8" ht="18" customHeight="1" spans="1:5" x14ac:dyDescent="0.25">
      <c r="A8" s="10" t="s">
        <v>181</v>
      </c>
      <c r="B8" s="9" t="s">
        <v>182</v>
      </c>
      <c r="C8" s="10" t="s">
        <v>165</v>
      </c>
      <c r="D8" s="9" t="s">
        <v>172</v>
      </c>
      <c r="E8" s="10"/>
    </row>
    <row r="9" ht="18" customHeight="1" spans="1:5" x14ac:dyDescent="0.25">
      <c r="A9" s="12" t="s">
        <v>183</v>
      </c>
      <c r="B9" s="11" t="s">
        <v>184</v>
      </c>
      <c r="C9" s="12" t="s">
        <v>165</v>
      </c>
      <c r="D9" s="11" t="s">
        <v>172</v>
      </c>
      <c r="E9" s="12"/>
    </row>
    <row r="10" ht="18" customHeight="1" spans="1:5" x14ac:dyDescent="0.25">
      <c r="A10" s="10" t="s">
        <v>185</v>
      </c>
      <c r="B10" s="9" t="s">
        <v>186</v>
      </c>
      <c r="C10" s="10" t="s">
        <v>165</v>
      </c>
      <c r="D10" s="9" t="s">
        <v>172</v>
      </c>
      <c r="E10" s="10"/>
    </row>
    <row r="11" ht="18" customHeight="1" spans="1:5" x14ac:dyDescent="0.25">
      <c r="A11" s="12" t="s">
        <v>187</v>
      </c>
      <c r="B11" s="11" t="s">
        <v>188</v>
      </c>
      <c r="C11" s="12" t="s">
        <v>165</v>
      </c>
      <c r="D11" s="11" t="s">
        <v>172</v>
      </c>
      <c r="E11" s="12"/>
    </row>
    <row r="12" ht="18" customHeight="1" spans="1:5" x14ac:dyDescent="0.25">
      <c r="A12" s="10" t="s">
        <v>189</v>
      </c>
      <c r="B12" s="9" t="s">
        <v>190</v>
      </c>
      <c r="C12" s="10" t="s">
        <v>165</v>
      </c>
      <c r="D12" s="9" t="s">
        <v>191</v>
      </c>
      <c r="E12" s="10"/>
    </row>
    <row r="13" ht="18" customHeight="1" spans="1:5" x14ac:dyDescent="0.25">
      <c r="A13" s="12" t="s">
        <v>71</v>
      </c>
      <c r="B13" s="11" t="s">
        <v>192</v>
      </c>
      <c r="C13" s="12" t="s">
        <v>165</v>
      </c>
      <c r="D13" s="11" t="s">
        <v>191</v>
      </c>
      <c r="E13" s="12"/>
    </row>
    <row r="14" ht="18" customHeight="1" spans="1:5" x14ac:dyDescent="0.25">
      <c r="A14" s="10" t="s">
        <v>193</v>
      </c>
      <c r="B14" s="9" t="s">
        <v>194</v>
      </c>
      <c r="C14" s="10" t="s">
        <v>165</v>
      </c>
      <c r="D14" s="9" t="s">
        <v>191</v>
      </c>
      <c r="E14" s="10"/>
    </row>
    <row r="15" ht="18" customHeight="1" spans="1:5" x14ac:dyDescent="0.25">
      <c r="A15" s="12" t="s">
        <v>74</v>
      </c>
      <c r="B15" s="11" t="s">
        <v>195</v>
      </c>
      <c r="C15" s="12" t="s">
        <v>165</v>
      </c>
      <c r="D15" s="11" t="s">
        <v>196</v>
      </c>
      <c r="E15" s="12"/>
    </row>
    <row r="16" ht="18" customHeight="1" spans="1:5" x14ac:dyDescent="0.25">
      <c r="A16" s="10" t="s">
        <v>35</v>
      </c>
      <c r="B16" s="9" t="s">
        <v>197</v>
      </c>
      <c r="C16" s="10" t="s">
        <v>165</v>
      </c>
      <c r="D16" s="9" t="s">
        <v>198</v>
      </c>
      <c r="E16" s="10"/>
    </row>
    <row r="17" ht="18" customHeight="1" spans="1:5" x14ac:dyDescent="0.25">
      <c r="A17" s="12" t="s">
        <v>199</v>
      </c>
      <c r="B17" s="11" t="s">
        <v>200</v>
      </c>
      <c r="C17" s="12" t="s">
        <v>165</v>
      </c>
      <c r="D17" s="11" t="s">
        <v>201</v>
      </c>
      <c r="E17" s="12"/>
    </row>
    <row r="18" ht="18" customHeight="1" spans="1:5" x14ac:dyDescent="0.25">
      <c r="A18" s="10" t="s">
        <v>202</v>
      </c>
      <c r="B18" s="9" t="s">
        <v>203</v>
      </c>
      <c r="C18" s="10" t="s">
        <v>165</v>
      </c>
      <c r="D18" s="9" t="s">
        <v>201</v>
      </c>
      <c r="E18" s="10"/>
    </row>
    <row r="19" ht="18" customHeight="1" spans="1:5" x14ac:dyDescent="0.25">
      <c r="A19" s="12" t="s">
        <v>43</v>
      </c>
      <c r="B19" s="11" t="s">
        <v>204</v>
      </c>
      <c r="C19" s="12" t="s">
        <v>165</v>
      </c>
      <c r="D19" s="11" t="s">
        <v>201</v>
      </c>
      <c r="E19" s="12"/>
    </row>
    <row r="20" ht="18" customHeight="1" spans="1:5" x14ac:dyDescent="0.25">
      <c r="A20" s="10" t="s">
        <v>205</v>
      </c>
      <c r="B20" s="9" t="s">
        <v>206</v>
      </c>
      <c r="C20" s="10" t="s">
        <v>165</v>
      </c>
      <c r="D20" s="9" t="s">
        <v>201</v>
      </c>
      <c r="E20" s="10"/>
    </row>
    <row r="21" ht="18" customHeight="1" spans="1:5" x14ac:dyDescent="0.25">
      <c r="A21" s="12" t="s">
        <v>207</v>
      </c>
      <c r="B21" s="11" t="s">
        <v>208</v>
      </c>
      <c r="C21" s="12" t="s">
        <v>165</v>
      </c>
      <c r="D21" s="11" t="s">
        <v>209</v>
      </c>
      <c r="E21" s="12"/>
    </row>
    <row r="22" ht="18" customHeight="1" spans="1:5" x14ac:dyDescent="0.25">
      <c r="A22" s="10" t="s">
        <v>63</v>
      </c>
      <c r="B22" s="9" t="s">
        <v>210</v>
      </c>
      <c r="C22" s="10" t="s">
        <v>165</v>
      </c>
      <c r="D22" s="9" t="s">
        <v>209</v>
      </c>
      <c r="E22" s="10"/>
    </row>
    <row r="23" ht="18" customHeight="1" spans="1:5" x14ac:dyDescent="0.25">
      <c r="A23" s="12" t="s">
        <v>211</v>
      </c>
      <c r="B23" s="11" t="s">
        <v>212</v>
      </c>
      <c r="C23" s="12" t="s">
        <v>165</v>
      </c>
      <c r="D23" s="11" t="s">
        <v>166</v>
      </c>
      <c r="E23" s="12"/>
    </row>
    <row r="24" ht="18" customHeight="1" spans="1:5" x14ac:dyDescent="0.25">
      <c r="A24" s="10" t="s">
        <v>104</v>
      </c>
      <c r="B24" s="9" t="s">
        <v>213</v>
      </c>
      <c r="C24" s="10" t="s">
        <v>165</v>
      </c>
      <c r="D24" s="9" t="s">
        <v>166</v>
      </c>
      <c r="E24" s="10"/>
    </row>
    <row r="25" ht="18" customHeight="1" spans="1:5" x14ac:dyDescent="0.25">
      <c r="A25" s="12" t="s">
        <v>132</v>
      </c>
      <c r="B25" s="11" t="s">
        <v>214</v>
      </c>
      <c r="C25" s="12" t="s">
        <v>215</v>
      </c>
      <c r="D25" s="11" t="s">
        <v>172</v>
      </c>
      <c r="E25" s="12"/>
    </row>
    <row r="26" ht="18" customHeight="1" spans="1:5" x14ac:dyDescent="0.25">
      <c r="A26" s="10" t="s">
        <v>216</v>
      </c>
      <c r="B26" s="9" t="s">
        <v>217</v>
      </c>
      <c r="C26" s="10" t="s">
        <v>215</v>
      </c>
      <c r="D26" s="9" t="s">
        <v>172</v>
      </c>
      <c r="E26" s="10"/>
    </row>
    <row r="27" ht="18" customHeight="1" spans="1:5" x14ac:dyDescent="0.25">
      <c r="A27" s="12" t="s">
        <v>112</v>
      </c>
      <c r="B27" s="11" t="s">
        <v>218</v>
      </c>
      <c r="C27" s="12" t="s">
        <v>215</v>
      </c>
      <c r="D27" s="11" t="s">
        <v>219</v>
      </c>
      <c r="E27" s="12"/>
    </row>
    <row r="28" ht="18" customHeight="1" spans="1:5" x14ac:dyDescent="0.25">
      <c r="A28" s="10" t="s">
        <v>220</v>
      </c>
      <c r="B28" s="9" t="s">
        <v>221</v>
      </c>
      <c r="C28" s="10" t="s">
        <v>215</v>
      </c>
      <c r="D28" s="9" t="s">
        <v>172</v>
      </c>
      <c r="E28" s="10"/>
    </row>
    <row r="29" ht="18" customHeight="1" spans="1:5" x14ac:dyDescent="0.25">
      <c r="A29" s="12" t="s">
        <v>222</v>
      </c>
      <c r="B29" s="11" t="s">
        <v>223</v>
      </c>
      <c r="C29" s="12" t="s">
        <v>224</v>
      </c>
      <c r="D29" s="11" t="s">
        <v>172</v>
      </c>
      <c r="E29" s="12"/>
    </row>
    <row r="30" ht="18" customHeight="1" spans="1:5" x14ac:dyDescent="0.25">
      <c r="A30" s="10" t="s">
        <v>150</v>
      </c>
      <c r="B30" s="9" t="s">
        <v>225</v>
      </c>
      <c r="C30" s="10" t="s">
        <v>224</v>
      </c>
      <c r="D30" s="9" t="s">
        <v>226</v>
      </c>
      <c r="E30" s="10"/>
    </row>
    <row r="31" ht="18" customHeight="1" spans="1:5" x14ac:dyDescent="0.25">
      <c r="A31" s="12" t="s">
        <v>88</v>
      </c>
      <c r="B31" s="11" t="s">
        <v>227</v>
      </c>
      <c r="C31" s="12" t="s">
        <v>224</v>
      </c>
      <c r="D31" s="11" t="s">
        <v>228</v>
      </c>
      <c r="E31" s="12"/>
    </row>
    <row r="32" ht="18" customHeight="1" spans="1:5" x14ac:dyDescent="0.25">
      <c r="A32" s="10" t="s">
        <v>59</v>
      </c>
      <c r="B32" s="9" t="s">
        <v>229</v>
      </c>
      <c r="C32" s="10" t="s">
        <v>224</v>
      </c>
      <c r="D32" s="9" t="s">
        <v>209</v>
      </c>
      <c r="E32" s="10"/>
    </row>
    <row r="33" ht="18" customHeight="1" spans="1:5" x14ac:dyDescent="0.25">
      <c r="A33" s="12" t="s">
        <v>230</v>
      </c>
      <c r="B33" s="11" t="s">
        <v>231</v>
      </c>
      <c r="C33" s="12" t="s">
        <v>224</v>
      </c>
      <c r="D33" s="11" t="s">
        <v>172</v>
      </c>
      <c r="E33" s="12"/>
    </row>
    <row r="34" ht="18" customHeight="1" spans="1:5" x14ac:dyDescent="0.25">
      <c r="A34" s="10" t="s">
        <v>232</v>
      </c>
      <c r="B34" s="9" t="s">
        <v>233</v>
      </c>
      <c r="C34" s="10" t="s">
        <v>224</v>
      </c>
      <c r="D34" s="9" t="s">
        <v>226</v>
      </c>
      <c r="E34" s="10"/>
    </row>
    <row r="35" ht="18" customHeight="1" spans="1:5" x14ac:dyDescent="0.25">
      <c r="A35" s="12" t="s">
        <v>124</v>
      </c>
      <c r="B35" s="11" t="s">
        <v>234</v>
      </c>
      <c r="C35" s="12" t="s">
        <v>224</v>
      </c>
      <c r="D35" s="11" t="s">
        <v>235</v>
      </c>
      <c r="E35" s="12"/>
    </row>
    <row r="36" ht="18" customHeight="1" spans="1:5" x14ac:dyDescent="0.25">
      <c r="A36" s="10" t="s">
        <v>100</v>
      </c>
      <c r="B36" s="9" t="s">
        <v>236</v>
      </c>
      <c r="C36" s="10" t="s">
        <v>224</v>
      </c>
      <c r="D36" s="9" t="s">
        <v>166</v>
      </c>
      <c r="E36" s="10"/>
    </row>
  </sheetData>
  <conditionalFormatting sqref="E2:E36">
    <cfRule type="containsText" dxfId="5" priority="1">
      <formula>NOT(ISERROR(SEARCH("Implementado",E2)))</formula>
    </cfRule>
  </conditionalFormatting>
  <conditionalFormatting sqref="E2:E36">
    <cfRule type="containsText" dxfId="6" priority="2">
      <formula>NOT(ISERROR(SEARCH("Parcialmente implementado",E2)))</formula>
    </cfRule>
  </conditionalFormatting>
  <conditionalFormatting sqref="E2:E36">
    <cfRule type="containsText" dxfId="7" priority="3">
      <formula>NOT(ISERROR(SEARCH("Planeado",E2)))</formula>
    </cfRule>
  </conditionalFormatting>
  <conditionalFormatting sqref="E2:E36">
    <cfRule type="containsText" dxfId="8" priority="4">
      <formula>NOT(ISERROR(SEARCH("Não implementado",E2)))</formula>
    </cfRule>
  </conditionalFormatting>
  <conditionalFormatting sqref="E2:E36">
    <cfRule type="containsText" dxfId="9" priority="5">
      <formula>NOT(ISERROR(SEARCH("Não aplicável",E2)))</formula>
    </cfRule>
  </conditionalFormatting>
  <dataValidations count="2">
    <dataValidation type="list" allowBlank="1" showErrorMessage="1" errorStyle="warning" errorTitle="Valor inválido" error="Por favor seleccione um valor da lista." sqref="E10:E36">
      <formula1>"Implementado,Parcialmente implementado,Planeado,Não implementado,Não aplicável"</formula1>
    </dataValidation>
    <dataValidation type="list" allowBlank="1" showErrorMessage="1" errorStyle="warning" errorTitle="Valor inválido" error="Por favor seleccione um valor da lista." sqref="E2:E36">
      <formula1>"Implementado,Parcialmente implementado,Planeado,Não implementado,Não aplicável"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organização]&amp;R&amp;"Calibri"&amp;10&amp;KA0A0A0ISO 27001</oddHeader>
    <oddFooter>&amp;C&amp;"Calibri"&amp;10&amp;KA0A0A0Confidencial  |  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FormatPr defaultRowHeight="15" outlineLevelRow="0" outlineLevelCol="0" x14ac:dyDescent="55"/>
  <cols>
    <col min="1" max="1" width="35" customWidth="1"/>
    <col min="2" max="3" width="14" customWidth="1"/>
    <col min="4" max="5" width="18" customWidth="1"/>
    <col min="6" max="6" width="16" customWidth="1"/>
  </cols>
  <sheetData>
    <row r="1" ht="32" customHeight="1" spans="1:6" x14ac:dyDescent="0.25">
      <c r="A1" s="13" t="s">
        <v>237</v>
      </c>
      <c r="B1" s="13"/>
      <c r="C1" s="13"/>
      <c r="D1" s="13"/>
      <c r="E1" s="13"/>
      <c r="F1" s="13"/>
    </row>
    <row r="3" ht="28" customHeight="1" spans="1:6" x14ac:dyDescent="0.25">
      <c r="A3" s="7" t="s">
        <v>238</v>
      </c>
      <c r="B3" s="7" t="s">
        <v>239</v>
      </c>
      <c r="C3" s="7" t="s">
        <v>240</v>
      </c>
      <c r="D3" s="7" t="s">
        <v>241</v>
      </c>
      <c r="E3" s="7" t="s">
        <v>242</v>
      </c>
      <c r="F3" s="7" t="s">
        <v>243</v>
      </c>
    </row>
    <row r="4" ht="18" customHeight="1" spans="1:6" x14ac:dyDescent="0.25">
      <c r="A4" s="9" t="s">
        <v>244</v>
      </c>
      <c r="B4" s="14">
        <v>37</v>
      </c>
      <c r="C4" s="14">
        <f>COUNTIF(Mapeamento!F2:F38,"Implementado")</f>
      </c>
      <c r="D4" s="14">
        <f>COUNTIF(Mapeamento!F2:F38,"Parcialmente implementado")</f>
      </c>
      <c r="E4" s="14">
        <f>COUNTIF(Mapeamento!F2:F38,"Não implementado")</f>
      </c>
      <c r="F4" s="15">
        <f>IFERROR(C4/B4*100,"")</f>
      </c>
    </row>
    <row r="5" ht="18" customHeight="1" spans="1:6" x14ac:dyDescent="0.25">
      <c r="A5" s="11" t="s">
        <v>245</v>
      </c>
      <c r="B5" s="16">
        <v>35</v>
      </c>
      <c r="C5" s="16">
        <f>COUNTIF(Mapeamento!F2:F38,"Implementado")</f>
      </c>
      <c r="D5" s="16">
        <f>COUNTIF(Mapeamento!F2:F38,"Parcialmente implementado")</f>
      </c>
      <c r="E5" s="16">
        <f>COUNTIF(Mapeamento!F2:F38,"Não implementado")</f>
      </c>
      <c r="F5" s="17">
        <f>IFERROR(C5/B5*100,"")</f>
      </c>
    </row>
    <row r="6" ht="18" customHeight="1" spans="1:6" x14ac:dyDescent="0.25">
      <c r="A6" s="9" t="s">
        <v>246</v>
      </c>
      <c r="B6" s="14">
        <v>37</v>
      </c>
      <c r="C6" s="14">
        <f>COUNTIF(Mapeamento!F2:F38,"Implementado")</f>
      </c>
      <c r="D6" s="14">
        <f>COUNTIF(Mapeamento!F2:F38,"Parcialmente implementado")</f>
      </c>
      <c r="E6" s="14">
        <f>COUNTIF(Mapeamento!F2:F38,"Não implementado")</f>
      </c>
      <c r="F6" s="15">
        <f>IFERROR(C6/B6*100,"")</f>
      </c>
    </row>
    <row r="7" ht="18" customHeight="1" spans="1:6" x14ac:dyDescent="0.25">
      <c r="A7" s="11" t="s">
        <v>20</v>
      </c>
      <c r="B7" s="16">
        <v>37</v>
      </c>
      <c r="C7" s="16">
        <f>COUNTIF(Mapeamento!F2:F38,"Implementado")</f>
      </c>
      <c r="D7" s="16">
        <f>COUNTIF(Mapeamento!F2:F38,"Parcialmente implementado")</f>
      </c>
      <c r="E7" s="16">
        <f>COUNTIF(Mapeamento!F2:F38,"Não implementado")</f>
      </c>
      <c r="F7" s="17">
        <f>IFERROR(C7/B7*100,"")</f>
      </c>
    </row>
    <row r="9" ht="24" customHeight="1" spans="1:6" x14ac:dyDescent="0.25">
      <c r="A9" s="18" t="s">
        <v>247</v>
      </c>
      <c r="B9" s="18"/>
      <c r="C9" s="18"/>
      <c r="D9" s="18"/>
      <c r="E9" s="18"/>
      <c r="F9" s="18"/>
    </row>
    <row r="10" ht="28" customHeight="1" spans="1:6" x14ac:dyDescent="0.25">
      <c r="A10" s="7" t="s">
        <v>248</v>
      </c>
      <c r="B10" s="7" t="s">
        <v>249</v>
      </c>
      <c r="C10" s="7" t="s">
        <v>240</v>
      </c>
      <c r="D10" s="7" t="s">
        <v>241</v>
      </c>
      <c r="E10" s="7" t="s">
        <v>242</v>
      </c>
      <c r="F10" s="7" t="s">
        <v>243</v>
      </c>
    </row>
    <row r="11" ht="18" customHeight="1" spans="1:6" x14ac:dyDescent="0.25">
      <c r="A11" s="9" t="s">
        <v>250</v>
      </c>
      <c r="B11" s="14">
        <v>5</v>
      </c>
      <c r="C11" s="14">
        <f>COUNTIF(Mapeamento!F2:F6,"Implementado")</f>
      </c>
      <c r="D11" s="14">
        <f>COUNTIF(Mapeamento!F2:F6,"Parcialmente implementado")</f>
      </c>
      <c r="E11" s="14">
        <f>COUNTIF(Mapeamento!F2:F6,"Não implementado")</f>
      </c>
      <c r="F11" s="15">
        <f>IFERROR(C11/B11*100,"")</f>
      </c>
    </row>
    <row r="12" ht="18" customHeight="1" spans="1:6" x14ac:dyDescent="0.25">
      <c r="A12" s="11" t="s">
        <v>251</v>
      </c>
      <c r="B12" s="16">
        <v>5</v>
      </c>
      <c r="C12" s="16">
        <f>COUNTIF(Mapeamento!F7:F11,"Implementado")</f>
      </c>
      <c r="D12" s="16">
        <f>COUNTIF(Mapeamento!F7:F11,"Parcialmente implementado")</f>
      </c>
      <c r="E12" s="16">
        <f>COUNTIF(Mapeamento!F7:F11,"Não implementado")</f>
      </c>
      <c r="F12" s="17">
        <f>IFERROR(C12/B12*100,"")</f>
      </c>
    </row>
    <row r="13" ht="18" customHeight="1" spans="1:6" x14ac:dyDescent="0.25">
      <c r="A13" s="9" t="s">
        <v>252</v>
      </c>
      <c r="B13" s="14">
        <v>4</v>
      </c>
      <c r="C13" s="14">
        <f>COUNTIF(Mapeamento!F12:F15,"Implementado")</f>
      </c>
      <c r="D13" s="14">
        <f>COUNTIF(Mapeamento!F12:F15,"Parcialmente implementado")</f>
      </c>
      <c r="E13" s="14">
        <f>COUNTIF(Mapeamento!F12:F15,"Não implementado")</f>
      </c>
      <c r="F13" s="15">
        <f>IFERROR(C13/B13*100,"")</f>
      </c>
    </row>
    <row r="14" ht="18" customHeight="1" spans="1:6" x14ac:dyDescent="0.25">
      <c r="A14" s="11" t="s">
        <v>253</v>
      </c>
      <c r="B14" s="16">
        <v>4</v>
      </c>
      <c r="C14" s="16">
        <f>COUNTIF(Mapeamento!F16:F19,"Implementado")</f>
      </c>
      <c r="D14" s="16">
        <f>COUNTIF(Mapeamento!F16:F19,"Parcialmente implementado")</f>
      </c>
      <c r="E14" s="16">
        <f>COUNTIF(Mapeamento!F16:F19,"Não implementado")</f>
      </c>
      <c r="F14" s="17">
        <f>IFERROR(C14/B14*100,"")</f>
      </c>
    </row>
    <row r="15" ht="18" customHeight="1" spans="1:6" x14ac:dyDescent="0.25">
      <c r="A15" s="9" t="s">
        <v>254</v>
      </c>
      <c r="B15" s="14">
        <v>4</v>
      </c>
      <c r="C15" s="14">
        <f>COUNTIF(Mapeamento!F20:F23,"Implementado")</f>
      </c>
      <c r="D15" s="14">
        <f>COUNTIF(Mapeamento!F20:F23,"Parcialmente implementado")</f>
      </c>
      <c r="E15" s="14">
        <f>COUNTIF(Mapeamento!F20:F23,"Não implementado")</f>
      </c>
      <c r="F15" s="15">
        <f>IFERROR(C15/B15*100,"")</f>
      </c>
    </row>
    <row r="16" ht="18" customHeight="1" spans="1:6" x14ac:dyDescent="0.25">
      <c r="A16" s="11" t="s">
        <v>255</v>
      </c>
      <c r="B16" s="16">
        <v>4</v>
      </c>
      <c r="C16" s="16">
        <f>COUNTIF(Mapeamento!F24:F27,"Implementado")</f>
      </c>
      <c r="D16" s="16">
        <f>COUNTIF(Mapeamento!F24:F27,"Parcialmente implementado")</f>
      </c>
      <c r="E16" s="16">
        <f>COUNTIF(Mapeamento!F24:F27,"Não implementado")</f>
      </c>
      <c r="F16" s="17">
        <f>IFERROR(C16/B16*100,"")</f>
      </c>
    </row>
    <row r="17" ht="18" customHeight="1" spans="1:6" x14ac:dyDescent="0.25">
      <c r="A17" s="9" t="s">
        <v>256</v>
      </c>
      <c r="B17" s="14">
        <v>3</v>
      </c>
      <c r="C17" s="14">
        <f>COUNTIF(Mapeamento!F28:F30,"Implementado")</f>
      </c>
      <c r="D17" s="14">
        <f>COUNTIF(Mapeamento!F28:F30,"Parcialmente implementado")</f>
      </c>
      <c r="E17" s="14">
        <f>COUNTIF(Mapeamento!F28:F30,"Não implementado")</f>
      </c>
      <c r="F17" s="15">
        <f>IFERROR(C17/B17*100,"")</f>
      </c>
    </row>
    <row r="18" ht="18" customHeight="1" spans="1:6" x14ac:dyDescent="0.25">
      <c r="A18" s="11" t="s">
        <v>257</v>
      </c>
      <c r="B18" s="16">
        <v>5</v>
      </c>
      <c r="C18" s="16">
        <f>COUNTIF(Mapeamento!F31:F35,"Implementado")</f>
      </c>
      <c r="D18" s="16">
        <f>COUNTIF(Mapeamento!F31:F35,"Parcialmente implementado")</f>
      </c>
      <c r="E18" s="16">
        <f>COUNTIF(Mapeamento!F31:F35,"Não implementado")</f>
      </c>
      <c r="F18" s="17">
        <f>IFERROR(C18/B18*100,"")</f>
      </c>
    </row>
    <row r="19" ht="18" customHeight="1" spans="1:6" x14ac:dyDescent="0.25">
      <c r="A19" s="9" t="s">
        <v>258</v>
      </c>
      <c r="B19" s="14">
        <v>3</v>
      </c>
      <c r="C19" s="14">
        <f>COUNTIF(Mapeamento!F36:F38,"Implementado")</f>
      </c>
      <c r="D19" s="14">
        <f>COUNTIF(Mapeamento!F36:F38,"Parcialmente implementado")</f>
      </c>
      <c r="E19" s="14">
        <f>COUNTIF(Mapeamento!F36:F38,"Não implementado")</f>
      </c>
      <c r="F19" s="15">
        <f>IFERROR(C19/B19*100,"")</f>
      </c>
    </row>
    <row r="21" spans="1:6" x14ac:dyDescent="0.25">
      <c r="A21" s="19" t="s">
        <v>259</v>
      </c>
      <c r="B21" s="19"/>
      <c r="C21" s="19"/>
      <c r="D21" s="19"/>
      <c r="E21" s="19"/>
      <c r="F21" s="20">
        <f>IFERROR(AVERAGE(F11:F19),"")</f>
      </c>
    </row>
  </sheetData>
  <mergeCells count="3">
    <mergeCell ref="A1:F1"/>
    <mergeCell ref="A9:F9"/>
    <mergeCell ref="A21:E21"/>
  </mergeCells>
  <conditionalFormatting sqref="F4:F7">
    <cfRule type="cellIs" dxfId="10" priority="1" operator="greaterThanOrEqual">
      <formula>80</formula>
    </cfRule>
  </conditionalFormatting>
  <conditionalFormatting sqref="F4:F7">
    <cfRule type="cellIs" dxfId="11" priority="2" operator="between">
      <formula>50</formula>
      <formula>79.99</formula>
    </cfRule>
  </conditionalFormatting>
  <conditionalFormatting sqref="F4:F7">
    <cfRule type="cellIs" dxfId="12" priority="3" operator="lessThan">
      <formula>50</formula>
    </cfRule>
  </conditionalFormatting>
  <conditionalFormatting sqref="F11:F19">
    <cfRule type="cellIs" dxfId="13" priority="1" operator="greaterThanOrEqual">
      <formula>80</formula>
    </cfRule>
  </conditionalFormatting>
  <conditionalFormatting sqref="F11:F19">
    <cfRule type="cellIs" dxfId="14" priority="2" operator="between">
      <formula>50</formula>
      <formula>79.99</formula>
    </cfRule>
  </conditionalFormatting>
  <conditionalFormatting sqref="F11:F19">
    <cfRule type="cellIs" dxfId="15" priority="3" operator="lessThan">
      <formula>50</formula>
    </cfRule>
  </conditionalFormatting>
  <conditionalFormatting sqref="F21">
    <cfRule type="cellIs" dxfId="16" priority="1" operator="greaterThanOrEqual">
      <formula>80</formula>
    </cfRule>
  </conditionalFormatting>
  <conditionalFormatting sqref="F21">
    <cfRule type="cellIs" dxfId="17" priority="2" operator="between">
      <formula>50</formula>
      <formula>79.99</formula>
    </cfRule>
  </conditionalFormatting>
  <conditionalFormatting sqref="F21">
    <cfRule type="cellIs" dxfId="18" priority="3" operator="lessThan">
      <formula>50</formula>
    </cfRule>
  </conditionalFormatting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organização]&amp;R&amp;"Calibri"&amp;10&amp;KA0A0A0Resumo</oddHeader>
    <oddFooter>&amp;C&amp;"Calibri"&amp;10&amp;KA0A0A0Confidencial  | 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Instruções</vt:lpstr>
      <vt:lpstr>Mapeamento</vt:lpstr>
      <vt:lpstr>ISO 27001</vt:lpstr>
      <vt:lpstr>Resumo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NIS2 Portugal</dc:creator>
  <dc:title/>
  <dc:subject/>
  <dc:description/>
  <cp:keywords/>
  <cp:category/>
  <cp:lastModifiedBy>NIS2 Portugal</cp:lastModifiedBy>
  <dcterms:created xsi:type="dcterms:W3CDTF">2026-03-18T13:34:01Z</dcterms:created>
  <dcterms:modified xsi:type="dcterms:W3CDTF">2026-03-18T13:34:01Z</dcterms:modified>
</cp:coreProperties>
</file>