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ções" state="visible" r:id="rId4"/>
    <sheet sheetId="2" name="Matriz de risco" state="visible" r:id="rId5"/>
    <sheet sheetId="3" name="Cenários de risco" state="visible" r:id="rId6"/>
    <sheet sheetId="4" name="Gestão do risco" state="visible" r:id="rId7"/>
    <sheet sheetId="5" name="Referências legais" state="visible" r:id="rId8"/>
  </sheets>
  <definedNames>
    <definedName name="_xlnm.Print_Area" localSheetId="0">'Instruções'!$A1:$A60</definedName>
    <definedName name="_xlnm.Print_Area" localSheetId="1">'Matriz de risco'!$A1:$D36</definedName>
    <definedName name="_xlnm.Print_Area" localSheetId="2">'Cenários de risco'!$A1:$K24</definedName>
    <definedName name="_xlnm.Print_Area" localSheetId="3">'Gestão do risco'!$A1:$C29</definedName>
    <definedName name="_xlnm.Print_Area" localSheetId="4">'Referências legais'!$A1:$C20</definedName>
  </definedNames>
  <calcPr calcId="171027"/>
</workbook>
</file>

<file path=xl/sharedStrings.xml><?xml version="1.0" encoding="utf-8"?>
<sst xmlns="http://schemas.openxmlformats.org/spreadsheetml/2006/main" count="174" uniqueCount="161">
  <si>
    <t>Matriz de risco (Regulamento 756/2026) - Instruções</t>
  </si>
  <si>
    <t>Este template distingue duas ferramentas diferentes do regime jurídico da cibersegurança:</t>
  </si>
  <si>
    <t/>
  </si>
  <si>
    <t>1) A Matriz de Risco do CNCS (Regulamento 756/2026, art. 28.º e Anexo II): referencial regulamentar que, cruzando o setor/subsetor de atividade e a dimensão da entidade, determina o nível de conformidade (Básico, Substancial ou Elevado) e as medidas de cibersegurança mínimas correspondentes (Anexos III e IV do Regulamento).</t>
  </si>
  <si>
    <t>2) A análise e gestão de risco própria da entidade (DL 125/2025, art. 26.º n.os 4-5 e art. 29.º; Regulamento 756/2026, art. 31.º): dever autónomo, periódico, de identificar e gerir os riscos e riscos residuais da própria entidade.</t>
  </si>
  <si>
    <t>Como usar as folhas de trabalho:</t>
  </si>
  <si>
    <t>• "Matriz de risco": identificar o tipo de setor e a dimensão da entidade; a folha calcula automaticamente o nível de conformidade a partir da soma dos valores de risco introduzidos na folha "Cenários de risco".</t>
  </si>
  <si>
    <t>• "Cenários de risco": registo estruturado a preencher com os cenários de risco e vetores de ameaça da instrução técnica anual do CNCS (art. 29.º do Regulamento). Este template NÃO inclui uma lista fechada de cenários — essa lista não consta como texto no Regulamento 756/2026 (Anexo II) nem foi publicada nesta instrução técnica à data da elaboração deste documento.</t>
  </si>
  <si>
    <t>• "Gestão do risco": regista a periodicidade, os elementos a considerar e os prazos do dever de análise e gestão de risco da própria entidade.</t>
  </si>
  <si>
    <t>• "Referências legais": citações exatas de todos os artigos utilizados.</t>
  </si>
  <si>
    <t>IMPORTANTE — pesos numéricos: o Anexo II do Regulamento 756/2026 fixa, como texto, apenas a ponderação por tipo de setor (1,5 para Setores de Importância Crítica do Anexo I do RJC; 1 para Outros Setores Críticos do Anexo II do RJC) e os limiares de soma para os três níveis de conformidade (0-99 Básico; 100-199 Substancial; 200-1200 Elevado). A fórmula de ponderação por dimensão da entidade (Grande/Média/Pequena) consta de imagens não extraíveis como texto do Diário da República; este template usa um valor neutro (1) editável para essa ponderação, assinalado como "a confirmar com o CNCS" — não inventa um valor.</t>
  </si>
  <si>
    <t>IMPORTANTE — diferimento de prazos: o dever de gestão do risco residual da própria entidade (DL art. 29.º; Regulamento art. 31.º) está entre as disposições diferidas pelo art. 10.º n.º 2 do DL 125/2025 até 24 meses após a publicação da regulamentação (Regulamento 756/2026, publicado em 22 de junho de 2026 — Diário da República, 2.ª série, n.º 118, com entrada em vigor no dia seguinte, 23 de junho de 2026) — ou seja, a partir de 22 de junho de 2028, data já fixada. Já a matriz de risco em si e os respetivos critérios (DL art. 26.º n.os 4-5; Regulamento art. 28.º) NÃO constam da lista de disposições diferidas do art. 10.º n.º 2 e aplicam-se desde 3 de abril de 2026.</t>
  </si>
  <si>
    <t>Legenda de cores:</t>
  </si>
  <si>
    <t>Campos obrigatórios</t>
  </si>
  <si>
    <t>Campos calculados (não editar)</t>
  </si>
  <si>
    <t>Campos opcionais</t>
  </si>
  <si>
    <t>Matriz de risco - Regulamento 756/2026 (Anexo II)</t>
  </si>
  <si>
    <t>Identificação da entidade</t>
  </si>
  <si>
    <t>Nome da entidade</t>
  </si>
  <si>
    <t>[Nome da organização]</t>
  </si>
  <si>
    <t>Setor/subsetor de atividade</t>
  </si>
  <si>
    <t>[a preencher]</t>
  </si>
  <si>
    <t>Tipo de setor</t>
  </si>
  <si>
    <t>Setor de Importância Crítica (Anexo I RJC)</t>
  </si>
  <si>
    <t>Determina o peso de setor (coluna C, linha 10)</t>
  </si>
  <si>
    <t>Dimensão da entidade</t>
  </si>
  <si>
    <t>Grande</t>
  </si>
  <si>
    <t>Determina o peso de dimensão (coluna C, linha 11) — valor por omissão neutro, a confirmar</t>
  </si>
  <si>
    <t>Pesos aplicáveis</t>
  </si>
  <si>
    <t>Valor</t>
  </si>
  <si>
    <t>Nota</t>
  </si>
  <si>
    <t>Peso de setor</t>
  </si>
  <si>
    <t>Anexo II: 1,5 para Setores de Importância Crítica (Anexo I RJC); 1 para Outros Setores Críticos (Anexo II RJC)</t>
  </si>
  <si>
    <t>Peso de dimensão</t>
  </si>
  <si>
    <t>Valor neutro por omissão (editável) — o Regulamento remete o valor exato de ponderação por dimensão (G/M/P) para fórmula em imagem não extraível do Diário da República; A CONFIRMAR COM O CNCS antes de aplicar operacionalmente</t>
  </si>
  <si>
    <t>Critério</t>
  </si>
  <si>
    <t>Valor da ponderação</t>
  </si>
  <si>
    <t>Setores de Importância Crítica</t>
  </si>
  <si>
    <t>Setores Anexo I Regime Jurídico da Cibersegurança</t>
  </si>
  <si>
    <t>Outros Setores Críticos</t>
  </si>
  <si>
    <t>Setores Anexo II Regime Jurídico da Cibersegurança</t>
  </si>
  <si>
    <t>Nível</t>
  </si>
  <si>
    <t>Impacto (Anexo II, texto integral)</t>
  </si>
  <si>
    <t>5</t>
  </si>
  <si>
    <t>Evento que gera impacto sobre toda a entidade ou representa perda de disponibilidade, confidencialidade e/ou integridade causando prejuízos de forma generalizada, inviabilizando todas as funções primárias ou proporcionando perceção negativa e/ou causa efeitos adversos muito graves ou catastróficos a indivíduos terceiros, outras empresas ou o País.</t>
  </si>
  <si>
    <t>4</t>
  </si>
  <si>
    <t>Evento que gera impacto sobre vários grupos ou representa perda de disponibilidade, confidencialidade e/ou integridade prejudicando as funções primárias de trabalho de múltiplas áreas da organização e/ou causa efeitos adversos graves a indivíduos terceiros, outras empresas ou o País.</t>
  </si>
  <si>
    <t>3</t>
  </si>
  <si>
    <t>Evento que gera impacto sobre um grupo relevante dentro da entidade ou representa perda de disponibilidade, confidencialidade e/ou integridade prejudicando as funções primárias de trabalho e/ou causa efeitos adversos a indivíduos terceiros, outras empresas ou o País.</t>
  </si>
  <si>
    <t>2</t>
  </si>
  <si>
    <t>Evento que gera impacto sobre um pequeno grupo dentro da entidade ou representa perda de disponibilidade, confidencialidade e/ou integridade prejudicando as funções secundárias de trabalho, não sendo bastante para intervir nas funções principais, e/ou causar efeitos adversos limitados a indivíduos terceiros, outras empresas ou o País.</t>
  </si>
  <si>
    <t>1</t>
  </si>
  <si>
    <t>Evento que gera impacto sobre apenas uma pessoa ou representa perda de disponibilidade, confidencialidade e/ou integridade que não necessita de intervenção ou paralisação imediata.</t>
  </si>
  <si>
    <t>Probabilidade</t>
  </si>
  <si>
    <t>Escala de 1 (Muito baixa) a 5 (Muito alta). O Regulamento define a probabilidade como média ponderada de três componentes: probabilidade a priori (histórico de incidentes com impacto relevante, nacionais/internacionais), probabilidade CERT.PT (proporção de tipos de incidentes segundo a Taxonomia Comum da Rede Nacional de CSIRTs) e probabilidade de peritos setoriais consultados. Os pesos exatos desta média constam de imagens não extraíveis como texto do Diário da República — registar a avaliação de probabilidade com a respetiva justificação.</t>
  </si>
  <si>
    <t>Cálculo do nível de conformidade</t>
  </si>
  <si>
    <t>Total (soma dos valores de risco dos cenários)</t>
  </si>
  <si>
    <t>Anexo II: os valores de risco de todos os cenários de risco dominantes são somados (total); o nível de conformidade é selecionado com base nesta soma. A linha de exemplo EX-01 da folha "Cenários de risco" fica fora deste intervalo e não entra na soma.</t>
  </si>
  <si>
    <t>Nível de conformidade resultante</t>
  </si>
  <si>
    <t>Anexo II: Básico 0-99; Substancial 100-199; Elevado 200-1200</t>
  </si>
  <si>
    <t>Nível de conformidade</t>
  </si>
  <si>
    <t>Critério (soma dos valores de risco)</t>
  </si>
  <si>
    <t>Básico</t>
  </si>
  <si>
    <t>0 ≤ total ≤ 99</t>
  </si>
  <si>
    <t>Substancial</t>
  </si>
  <si>
    <t>100 ≤ total ≤ 199</t>
  </si>
  <si>
    <t>Elevado</t>
  </si>
  <si>
    <t>200 ≤ total ≤ 1200</t>
  </si>
  <si>
    <t>Regras de cumulação e concorrência</t>
  </si>
  <si>
    <t>Art. 30.º n.º 2 do Regulamento: as entidades sujeitas aos níveis Substancial e Elevado aplicam também as medidas mínimas dos níveis inferiores (Elevado cumula com Substancial e Básico; Substancial cumula com Básico). Art. 30.º n.º 4: se a entidade se encontrar em mais do que um nível, aplica-se o mais exigente, por ordem descendente: Elevado &gt; Substancial &gt; Básico.</t>
  </si>
  <si>
    <t>Lista de cenários e vetores de ameaça: a preencher de acordo com a instrução técnica de cenários de risco publicada anualmente pelo CNCS (Art. 29.º do Regulamento 756/2026). Este registo não substitui essa instrução; disponibiliza apenas a estrutura de cálculo da Matriz de Risco (Anexo II). A linha EX-01 é apenas um exemplo ilustrativo do cálculo e está deliberadamente excluída do somatório total (linha sombreada a laranja) — não afeta o nível de conformidade calculado.</t>
  </si>
  <si>
    <t>ID</t>
  </si>
  <si>
    <t>Cenário de risco</t>
  </si>
  <si>
    <t>Vetor de ameaça</t>
  </si>
  <si>
    <t>Probabilidade (1-5)</t>
  </si>
  <si>
    <t>Impacto (1-5)</t>
  </si>
  <si>
    <t>Valor de risco</t>
  </si>
  <si>
    <t>Tratamento/medida associada</t>
  </si>
  <si>
    <t>Responsável</t>
  </si>
  <si>
    <t>Estado</t>
  </si>
  <si>
    <t>EX-01</t>
  </si>
  <si>
    <t>[Exemplo ilustrativo do cálculo - não corresponde a uma lista oficial do CNCS]</t>
  </si>
  <si>
    <t>[a preencher segundo a instrução técnica do CNCS]</t>
  </si>
  <si>
    <t>Identificado</t>
  </si>
  <si>
    <t>Total:</t>
  </si>
  <si>
    <t>Gestão do risco - dever autónomo da entidade</t>
  </si>
  <si>
    <t>ALERTA DE DIFERIMENTO: o dever de análise e gestão de risco (DL art. 29.º; Regulamento art. 31.º) está entre as disposições diferidas pelo art. 10.º n.º 2 do DL 125/2025 até 24 meses após a publicação do Regulamento 756/2026 (Diário da República, 2.ª série, n.º 118, de 22 de junho de 2026) — ou seja, a partir de 22 de junho de 2028, data já fixada e não estimada. A matriz de risco em si (DL art. 26.º n.os 4-5; Regulamento art. 28.º) NÃO está diferida e aplica-se desde 3 de abril de 2026.</t>
  </si>
  <si>
    <t>Periodicidade da análise de risco</t>
  </si>
  <si>
    <t>Regra</t>
  </si>
  <si>
    <t>Pelo menos uma vez por ano; e após notificação, pelo CNCS, de um risco, ameaça ou vulnerabilidade emergente que implique elevada probabilidade de incidente com impacto relevante, dentro do prazo fixado pelo CNCS (Regulamento art. 31.º n.º 2)</t>
  </si>
  <si>
    <t>Data da última análise de risco</t>
  </si>
  <si>
    <t>Próxima análise (regra anual)</t>
  </si>
  <si>
    <t>Calculado a partir da data da última análise + 365 dias</t>
  </si>
  <si>
    <t>Elementos a considerar na análise (Regulamento art. 31.º n.º 3)</t>
  </si>
  <si>
    <t>a) Histórico de situações extraordinárias ocorridas</t>
  </si>
  <si>
    <t>b) Histórico de incidentes, em especial com impacto relevante</t>
  </si>
  <si>
    <t>c) Número de utilizadores afetados pelos incidentes</t>
  </si>
  <si>
    <t>d) Duração dos incidentes</t>
  </si>
  <si>
    <t>e) Distribuição geográfica da zona afetada pelos incidentes</t>
  </si>
  <si>
    <t>f) Dependências intersetoriais para efeitos da prestação dos serviços</t>
  </si>
  <si>
    <t>g) Elementos constantes da instrução técnica de cenários de risco (art. 29.º)</t>
  </si>
  <si>
    <t>Análise do risco residual</t>
  </si>
  <si>
    <t>Definição</t>
  </si>
  <si>
    <t>Medida de risco existente após a adoção das medidas de cibersegurança mínimas (DL art. 2.º alínea jj))</t>
  </si>
  <si>
    <t>Medidas de cibersegurança adotadas</t>
  </si>
  <si>
    <t>Risco residual remanescente (avaliação)</t>
  </si>
  <si>
    <t>Documentação da preparação, execução e resultados</t>
  </si>
  <si>
    <t>Obrigatória</t>
  </si>
  <si>
    <t>DL art. 29.º n.º 3: dever de documentar a preparação, a execução e a apresentação dos resultados da análise dos riscos</t>
  </si>
  <si>
    <t>Prazo de adaptação a nova qualificação ou novas medidas mínimas</t>
  </si>
  <si>
    <t>Data de alteração da qualificação ou das medidas mínimas</t>
  </si>
  <si>
    <t>Prazo de adaptação (6 meses)</t>
  </si>
  <si>
    <t>DL art. 26.º n.º 8: 6 meses a contar da alteração; prorrogável até 1 ano pela Autoridade Nacional de Cibersegurança, mediante pedido fundamentado da entidade</t>
  </si>
  <si>
    <t>Prazo de adaptação, se prorrogado (até 1 ano)</t>
  </si>
  <si>
    <t>Referências legais</t>
  </si>
  <si>
    <t>Tema</t>
  </si>
  <si>
    <t>Base legal</t>
  </si>
  <si>
    <t>Conteúdo/nota</t>
  </si>
  <si>
    <t>Matriz de risco - definição e finalidade</t>
  </si>
  <si>
    <t>Regulamento 756/2026, art. 28.º</t>
  </si>
  <si>
    <t>Quadro referencial que estabelece os valores de risco para o conjunto de cenários de risco de um setor/subsetor, considerando ativos comuns, ameaças e vulnerabilidades; determina os níveis de conformidade e as medidas mínimas.</t>
  </si>
  <si>
    <t>Cenários de risco - instrução técnica anual do CNCS</t>
  </si>
  <si>
    <t>Regulamento 756/2026, art. 29.º</t>
  </si>
  <si>
    <t>O CNCS emite anualmente, por instrução técnica, os cenários de risco, os vetores de ameaça e informações quanto aos ativos. Este template não substitui essa instrução.</t>
  </si>
  <si>
    <t>Ponderação por tipo de setor</t>
  </si>
  <si>
    <t>Regulamento 756/2026, Anexo II</t>
  </si>
  <si>
    <t>Setores de Importância Crítica (Anexo I RJC): 1,5. Outros Setores Críticos (Anexo II RJC): 1.</t>
  </si>
  <si>
    <t>Escala de probabilidade e impacto</t>
  </si>
  <si>
    <t>Escala de 1 (muito baixo/a) a 5 (muito alto/a) para ambas as dimensões.</t>
  </si>
  <si>
    <t>Fórmula do valor de risco</t>
  </si>
  <si>
    <t>Produto da probabilidade e do impacto de cada cenário, ponderado pela dimensão da entidade e pela importância do setor; soma dos valores de todos os cenários dominantes.</t>
  </si>
  <si>
    <t>Limiares de nível de conformidade</t>
  </si>
  <si>
    <t>Básico: 0-99. Substancial: 100-199. Elevado: 200-1200 (soma dos valores de risco).</t>
  </si>
  <si>
    <t>Cumulação de medidas mínimas por nível</t>
  </si>
  <si>
    <t>Regulamento 756/2026, art. 30.º n.º 2</t>
  </si>
  <si>
    <t>Entidades sujeitas a Substancial ou Elevado aplicam também as medidas mínimas dos níveis inferiores.</t>
  </si>
  <si>
    <t>Concorrência de níveis de conformidade</t>
  </si>
  <si>
    <t>Regulamento 756/2026, art. 30.º n.º 4</t>
  </si>
  <si>
    <t>Se a entidade se encontrar em mais do que um nível, aplica-se o mais exigente: Elevado &gt; Substancial &gt; Básico.</t>
  </si>
  <si>
    <t>Sistema de gestão de riscos - base legal</t>
  </si>
  <si>
    <t>DL 125/2025, art. 26.º n.os 4 e 5</t>
  </si>
  <si>
    <t>O CNCS pode emitir instruções técnicas de harmonização e elaborar/atualizar a matriz de risco; por regulamento, define medidas mínimas e níveis de conformidade a partir do setor, dimensão e matriz de risco.</t>
  </si>
  <si>
    <t>DL 125/2025, art. 26.º n.º 8</t>
  </si>
  <si>
    <t>6 meses a contar da alteração, prorrogável até 1 ano pela Autoridade Nacional de Cibersegurança, mediante pedido fundamentado.</t>
  </si>
  <si>
    <t>Gestão do risco residual - dever autónomo da entidade</t>
  </si>
  <si>
    <t>DL 125/2025, art. 29.º; Regulamento 756/2026, art. 31.º</t>
  </si>
  <si>
    <t>Análise e gestão periódica dos riscos e riscos residuais relativos aos ativos que garantem a continuidade das redes e sistemas de informação.</t>
  </si>
  <si>
    <t>Regulamento 756/2026, art. 31.º n.º 2</t>
  </si>
  <si>
    <t>Pelo menos uma vez por ano; e após notificação do CNCS de risco/ameaça/vulnerabilidade emergente, dentro do prazo por este fixado.</t>
  </si>
  <si>
    <t>Elementos a considerar na análise</t>
  </si>
  <si>
    <t>Regulamento 756/2026, art. 31.º n.º 3</t>
  </si>
  <si>
    <t>Histórico de situações extraordinárias e de incidentes, utilizadores afetados, duração, distribuição geográfica, dependências intersetoriais, elementos da instrução técnica do art. 29.º</t>
  </si>
  <si>
    <t>Documentação da análise de riscos</t>
  </si>
  <si>
    <t>DL 125/2025, art. 29.º n.º 3</t>
  </si>
  <si>
    <t>Dever de documentar a preparação, a execução e a apresentação dos resultados da análise dos riscos.</t>
  </si>
  <si>
    <t>Definição de risco residual</t>
  </si>
  <si>
    <t>DL 125/2025, art. 2.º alínea jj)</t>
  </si>
  <si>
    <t>Medida de risco existente após a adoção das medidas de cibersegurança mínimas.</t>
  </si>
  <si>
    <t>Diferimento de prazos (art. 27.º n.os 1-2, 28.º a 30.º, 33.º, 61.º n.º 1 b), c) e f))</t>
  </si>
  <si>
    <t>DL 125/2025, art. 10.º n.º 2</t>
  </si>
  <si>
    <t>Produzem efeitos 24 meses após a publicação da regulamentação (Regulamento 756/2026, publicado em 22 jun 2026, Diário da República 2.ª série n.º 118, entrada em vigor 23 jun 2026) — ou seja, a partir de 22 jun 2028 (data fixada). O art. 29.º (gestão do risco residual) está incluído nesta lista (integra os "artigos 28.º a 30.º"); o art. 26.º (matriz de risco) NÃO está incluído.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</si>
</sst>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5" x14ac:knownFonts="1">
    <font>
      <color theme="1"/>
      <family val="2"/>
      <scheme val="minor"/>
      <sz val="11"/>
      <name val="Calibri"/>
    </font>
    <font>
      <b/>
      <color rgb="FFffffff"/>
      <sz val="14"/>
      <name val="Calibri"/>
    </font>
    <font>
      <sz val="11"/>
      <name val="Calibri"/>
    </font>
    <font>
      <b/>
      <sz val="11"/>
      <name val="Calibri"/>
    </font>
    <font>
      <b/>
      <color rgb="FF1e3a8a"/>
      <sz val="11"/>
      <name val="Calibri"/>
    </font>
    <font>
      <i/>
      <color rgb="FF9ca3af"/>
      <sz val="10"/>
      <name val="Calibri"/>
    </font>
    <font>
      <b/>
      <color rgb="FFffffff"/>
      <sz val="11"/>
      <name val="Calibri"/>
    </font>
    <font>
      <i/>
      <color rgb="FF9ca3af"/>
      <sz val="9"/>
      <name val="Calibri"/>
    </font>
    <font>
      <sz val="10"/>
      <name val="Calibri"/>
    </font>
    <font>
      <i/>
      <sz val="10"/>
      <name val="Calibri"/>
    </font>
    <font>
      <b/>
      <color rgb="FF1e3a8a"/>
      <sz val="12"/>
      <name val="Calibri"/>
    </font>
    <font>
      <b/>
      <i/>
      <color rgb="FFFFFFFF"/>
      <sz val="10"/>
      <name val="Calibri"/>
    </font>
    <font>
      <i/>
      <sz val="11"/>
      <name val="Calibri"/>
    </font>
    <font>
      <b/>
      <i/>
      <color rgb="FF1e3a8a"/>
      <sz val="11"/>
      <name val="Calibri"/>
    </font>
    <font>
      <b/>
      <color rgb="FFFFFFFF"/>
      <sz val="10"/>
      <name val="Calibri"/>
    </font>
  </fonts>
  <fills count="12">
    <fill>
      <patternFill patternType="none"/>
    </fill>
    <fill>
      <patternFill patternType="gray125"/>
    </fill>
    <fill>
      <patternFill patternType="solid">
        <fgColor rgb="FF1e3a8a"/>
      </patternFill>
    </fill>
    <fill>
      <patternFill patternType="solid">
        <fgColor rgb="FFFFFF00"/>
      </patternFill>
    </fill>
    <fill>
      <patternFill patternType="solid">
        <fgColor rgb="FFBFEFFF"/>
      </patternFill>
    </fill>
    <fill>
      <patternFill patternType="solid">
        <fgColor rgb="FFEDEDED"/>
      </patternFill>
    </fill>
    <fill>
      <patternFill patternType="solid">
        <fgColor rgb="FFdbeafe"/>
      </patternFill>
    </fill>
    <fill>
      <patternFill patternType="solid">
        <fgColor rgb="FFFFF0AA"/>
      </patternFill>
    </fill>
    <fill>
      <patternFill patternType="solid">
        <fgColor rgb="FFf97316"/>
      </patternFill>
    </fill>
    <fill>
      <patternFill patternType="solid">
        <fgColor rgb="FFFFE8CC"/>
      </patternFill>
    </fill>
    <fill>
      <patternFill patternType="solid">
        <fgColor rgb="FFf3f4f6"/>
      </patternFill>
    </fill>
    <fill>
      <patternFill patternType="solid">
        <fgColor rgb="FFFFFFFF"/>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hair">
        <color rgb="FFD1D5DB"/>
      </left>
      <right style="hair">
        <color rgb="FFD1D5DB"/>
      </right>
      <top style="hair">
        <color rgb="FFD1D5DB"/>
      </top>
      <bottom style="hair">
        <color rgb="FFD1D5DB"/>
      </bottom>
      <diagonal/>
    </border>
  </borders>
  <cellStyleXfs count="1">
    <xf numFmtId="0" fontId="0" fillId="0" borderId="0"/>
  </cellStyleXfs>
  <cellXfs count="39">
    <xf numFmtId="0" fontId="0" fillId="0" borderId="0" xfId="0"/>
    <xf numFmtId="0" fontId="1" fillId="2" borderId="0" xfId="0" applyFont="1" applyFill="1" applyAlignment="1">
      <alignment horizontal="left" vertical="center" wrapText="1"/>
    </xf>
    <xf numFmtId="0" fontId="2" fillId="0" borderId="0" xfId="0" applyFont="1" applyAlignment="1">
      <alignment vertical="top" wrapText="1"/>
    </xf>
    <xf numFmtId="0" fontId="3" fillId="0" borderId="0" xfId="0" applyFont="1"/>
    <xf numFmtId="0" fontId="2" fillId="3" borderId="0" xfId="0" applyFont="1" applyFill="1" applyAlignment="1">
      <alignment wrapText="1"/>
    </xf>
    <xf numFmtId="0" fontId="2" fillId="4" borderId="0" xfId="0" applyFont="1" applyFill="1" applyAlignment="1">
      <alignment wrapText="1"/>
    </xf>
    <xf numFmtId="0" fontId="2" fillId="5" borderId="0" xfId="0" applyFont="1" applyFill="1" applyAlignment="1">
      <alignment wrapText="1"/>
    </xf>
    <xf numFmtId="0" fontId="1" fillId="2" borderId="0" xfId="0" applyFont="1" applyFill="1" applyAlignment="1">
      <alignment horizontal="left" vertical="center"/>
    </xf>
    <xf numFmtId="0" fontId="4" fillId="6" borderId="0" xfId="0" applyFont="1" applyFill="1"/>
    <xf numFmtId="0" fontId="2" fillId="0" borderId="0" xfId="0" applyFont="1"/>
    <xf numFmtId="0" fontId="3" fillId="7" borderId="0" xfId="0" applyFont="1" applyFill="1"/>
    <xf numFmtId="0" fontId="5" fillId="0" borderId="0" xfId="0" applyFont="1" applyAlignment="1">
      <alignment wrapText="1"/>
    </xf>
    <xf numFmtId="0" fontId="6" fillId="2" borderId="1" xfId="0" applyFont="1" applyFill="1" applyBorder="1" applyAlignment="1">
      <alignment horizontal="center" vertical="center" wrapText="1"/>
    </xf>
    <xf numFmtId="0" fontId="4" fillId="0" borderId="0" xfId="0" applyFont="1" applyAlignment="1">
      <alignment horizontal="center"/>
    </xf>
    <xf numFmtId="0" fontId="7" fillId="0" borderId="0" xfId="0" applyFont="1" applyAlignment="1">
      <alignment wrapText="1"/>
    </xf>
    <xf numFmtId="0" fontId="4" fillId="7" borderId="0" xfId="0" applyFont="1" applyFill="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8" fillId="0" borderId="0" xfId="0" applyFont="1" applyAlignment="1">
      <alignment vertical="top" wrapText="1"/>
    </xf>
    <xf numFmtId="0" fontId="3" fillId="0" borderId="0" xfId="0" applyFont="1" applyAlignment="1">
      <alignment vertical="top"/>
    </xf>
    <xf numFmtId="0" fontId="9" fillId="0" borderId="0" xfId="0" applyFont="1" applyAlignment="1">
      <alignment vertical="top" wrapText="1"/>
    </xf>
    <xf numFmtId="0" fontId="10" fillId="4" borderId="0" xfId="0" applyFont="1" applyFill="1" applyAlignment="1">
      <alignment horizontal="center"/>
    </xf>
    <xf numFmtId="0" fontId="3" fillId="0" borderId="0" xfId="0" applyFont="1" applyAlignment="1">
      <alignment vertical="top" wrapText="1"/>
    </xf>
    <xf numFmtId="0" fontId="11" fillId="8" borderId="0" xfId="0" applyFont="1" applyFill="1" applyAlignment="1">
      <alignment vertical="center" wrapText="1"/>
    </xf>
    <xf numFmtId="0" fontId="12" fillId="9" borderId="2" xfId="0" applyFont="1" applyFill="1" applyBorder="1" applyAlignment="1">
      <alignment vertical="top" wrapText="1"/>
    </xf>
    <xf numFmtId="0" fontId="13" fillId="9" borderId="2" xfId="0" applyFont="1" applyFill="1" applyBorder="1" applyAlignment="1">
      <alignment vertical="top" wrapText="1"/>
    </xf>
    <xf numFmtId="0" fontId="2" fillId="10" borderId="2" xfId="0" applyFont="1" applyFill="1" applyBorder="1" applyAlignment="1">
      <alignment vertical="top" wrapText="1"/>
    </xf>
    <xf numFmtId="0" fontId="4" fillId="10" borderId="2" xfId="0" applyFont="1" applyFill="1" applyBorder="1" applyAlignment="1">
      <alignment vertical="top" wrapText="1"/>
    </xf>
    <xf numFmtId="0" fontId="2" fillId="0" borderId="2" xfId="0" applyFont="1" applyBorder="1" applyAlignment="1">
      <alignment vertical="top" wrapText="1"/>
    </xf>
    <xf numFmtId="0" fontId="4" fillId="0" borderId="2" xfId="0" applyFont="1" applyBorder="1" applyAlignment="1">
      <alignment vertical="top" wrapText="1"/>
    </xf>
    <xf numFmtId="0" fontId="10" fillId="4" borderId="0" xfId="0" applyFont="1" applyFill="1"/>
    <xf numFmtId="0" fontId="14" fillId="8" borderId="0" xfId="0" applyFont="1" applyFill="1" applyAlignment="1">
      <alignment vertical="center" wrapText="1"/>
    </xf>
    <xf numFmtId="164" fontId="3" fillId="7" borderId="0" xfId="0" applyNumberFormat="1" applyFont="1" applyFill="1"/>
    <xf numFmtId="164" fontId="3" fillId="4" borderId="0" xfId="0" applyNumberFormat="1" applyFont="1" applyFill="1"/>
    <xf numFmtId="0" fontId="2" fillId="0" borderId="0" xfId="0" applyFont="1" applyAlignment="1">
      <alignment wrapText="1"/>
    </xf>
    <xf numFmtId="164" fontId="4" fillId="7" borderId="0" xfId="0" applyNumberFormat="1" applyFont="1" applyFill="1"/>
    <xf numFmtId="164" fontId="4" fillId="4" borderId="0" xfId="0" applyNumberFormat="1" applyFont="1" applyFill="1"/>
    <xf numFmtId="0" fontId="2" fillId="11" borderId="2" xfId="0" applyFont="1" applyFill="1" applyBorder="1" applyAlignment="1">
      <alignment vertical="top" wrapText="1"/>
    </xf>
    <xf numFmtId="0" fontId="4" fillId="11" borderId="2" xfId="0" applyFont="1" applyFill="1" applyBorder="1" applyAlignment="1">
      <alignment vertical="top" wrapText="1"/>
    </xf>
  </cellXfs>
  <cellStyles count="1">
    <cellStyle name="Normal" xfId="0" builtinId="0"/>
  </cellStyles>
  <dxfs count="1">
    <dxf>
      <font>
        <b/>
        <color rgb="FFFFFFFF"/>
      </font>
      <fill>
        <patternFill patternType="solid">
          <fgColor rgb="FFdc2626"/>
          <bgColor rgb="FFdc26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1"/>
  <sheetFormatPr defaultRowHeight="15" outlineLevelRow="0" outlineLevelCol="0" x14ac:dyDescent="55"/>
  <cols>
    <col min="1" max="1" width="80" customWidth="1"/>
  </cols>
  <sheetData>
    <row r="1" ht="32" customHeight="1" spans="1:1" x14ac:dyDescent="0.25">
      <c r="A1" s="1" t="s">
        <v>0</v>
      </c>
    </row>
    <row r="3" ht="18" customHeight="1" spans="1:1" x14ac:dyDescent="0.25">
      <c r="A3" s="2" t="s">
        <v>1</v>
      </c>
    </row>
    <row r="4" ht="18" customHeight="1" spans="1:1" x14ac:dyDescent="0.25">
      <c r="A4" s="2" t="s">
        <v>2</v>
      </c>
    </row>
    <row r="5" ht="18" customHeight="1" spans="1:1" x14ac:dyDescent="0.25">
      <c r="A5" s="2" t="s">
        <v>3</v>
      </c>
    </row>
    <row r="6" ht="18" customHeight="1" spans="1:1" x14ac:dyDescent="0.25">
      <c r="A6" s="2" t="s">
        <v>4</v>
      </c>
    </row>
    <row r="7" ht="18" customHeight="1" spans="1:1" x14ac:dyDescent="0.25">
      <c r="A7" s="2" t="s">
        <v>2</v>
      </c>
    </row>
    <row r="8" ht="18" customHeight="1" spans="1:1" x14ac:dyDescent="0.25">
      <c r="A8" s="2" t="s">
        <v>5</v>
      </c>
    </row>
    <row r="9" ht="18" customHeight="1" spans="1:1" x14ac:dyDescent="0.25">
      <c r="A9" s="2" t="s">
        <v>6</v>
      </c>
    </row>
    <row r="10" ht="18" customHeight="1" spans="1:1" x14ac:dyDescent="0.25">
      <c r="A10" s="2" t="s">
        <v>7</v>
      </c>
    </row>
    <row r="11" ht="18" customHeight="1" spans="1:1" x14ac:dyDescent="0.25">
      <c r="A11" s="2" t="s">
        <v>8</v>
      </c>
    </row>
    <row r="12" ht="18" customHeight="1" spans="1:1" x14ac:dyDescent="0.25">
      <c r="A12" s="2" t="s">
        <v>9</v>
      </c>
    </row>
    <row r="13" ht="18" customHeight="1" spans="1:1" x14ac:dyDescent="0.25">
      <c r="A13" s="2" t="s">
        <v>2</v>
      </c>
    </row>
    <row r="14" ht="18" customHeight="1" spans="1:1" x14ac:dyDescent="0.25">
      <c r="A14" s="2" t="s">
        <v>10</v>
      </c>
    </row>
    <row r="15" ht="18" customHeight="1" spans="1:1" x14ac:dyDescent="0.25">
      <c r="A15" s="2" t="s">
        <v>2</v>
      </c>
    </row>
    <row r="16" ht="18" customHeight="1" spans="1:1" x14ac:dyDescent="0.25">
      <c r="A16" s="2" t="s">
        <v>11</v>
      </c>
    </row>
    <row r="18" spans="1:1" x14ac:dyDescent="0.25">
      <c r="A18" s="3" t="s">
        <v>12</v>
      </c>
    </row>
    <row r="19" ht="18" customHeight="1" spans="1:1" x14ac:dyDescent="0.25">
      <c r="A19" s="4" t="s">
        <v>13</v>
      </c>
    </row>
    <row r="20" ht="18" customHeight="1" spans="1:1" x14ac:dyDescent="0.25">
      <c r="A20" s="5" t="s">
        <v>14</v>
      </c>
    </row>
    <row r="21" ht="18" customHeight="1" spans="1:1" x14ac:dyDescent="0.25">
      <c r="A21" s="6" t="s">
        <v>15</v>
      </c>
    </row>
  </sheetData>
  <pageMargins left="0.5" right="0.5" top="0.75" bottom="0.75" header="0.3" footer="0.3"/>
  <pageSetup paperSize="9" orientation="landscape" fitToWidth="1" fitToHeight="0"/>
  <headerFooter>
    <oddHeader>&amp;L&amp;"Calibri,Bold"&amp;10&amp;K1E3A8A[Nome da organização]&amp;R&amp;"Calibri"&amp;10&amp;KA0A0A0Instruções</oddHeader>
    <oddFooter>&amp;C&amp;"Calibri"&amp;10&amp;KA0A0A0Confidencial  |  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FormatPr defaultRowHeight="15" outlineLevelRow="0" outlineLevelCol="0" x14ac:dyDescent="55"/>
  <cols>
    <col min="1" max="1" width="40" customWidth="1"/>
    <col min="2" max="2" width="34" customWidth="1"/>
    <col min="3" max="3" width="16" customWidth="1"/>
    <col min="4" max="4" width="55" customWidth="1"/>
  </cols>
  <sheetData>
    <row r="1" ht="30" customHeight="1" spans="1:4" x14ac:dyDescent="0.25">
      <c r="A1" s="7" t="s">
        <v>16</v>
      </c>
      <c r="B1" s="7"/>
      <c r="C1" s="7"/>
      <c r="D1" s="7"/>
    </row>
    <row r="3" ht="20" customHeight="1" spans="1:4" x14ac:dyDescent="0.25">
      <c r="A3" s="8" t="s">
        <v>17</v>
      </c>
      <c r="B3" s="8"/>
      <c r="C3" s="8"/>
      <c r="D3" s="8"/>
    </row>
    <row r="4" ht="24" customHeight="1" spans="1:4" x14ac:dyDescent="0.25">
      <c r="A4" s="9" t="s">
        <v>18</v>
      </c>
      <c r="B4" s="10" t="s">
        <v>19</v>
      </c>
    </row>
    <row r="5" ht="24" customHeight="1" spans="1:4" x14ac:dyDescent="0.25">
      <c r="A5" s="9" t="s">
        <v>20</v>
      </c>
      <c r="B5" s="10" t="s">
        <v>21</v>
      </c>
    </row>
    <row r="6" ht="24" customHeight="1" spans="1:4" x14ac:dyDescent="0.25">
      <c r="A6" s="9" t="s">
        <v>22</v>
      </c>
      <c r="B6" s="10" t="s">
        <v>23</v>
      </c>
      <c r="D6" s="11" t="s">
        <v>24</v>
      </c>
    </row>
    <row r="7" ht="24" customHeight="1" spans="1:4" x14ac:dyDescent="0.25">
      <c r="A7" s="9" t="s">
        <v>25</v>
      </c>
      <c r="B7" s="10" t="s">
        <v>26</v>
      </c>
      <c r="D7" s="11" t="s">
        <v>27</v>
      </c>
    </row>
    <row r="9" ht="22" customHeight="1" spans="1:4" x14ac:dyDescent="0.25">
      <c r="A9" s="12" t="s">
        <v>28</v>
      </c>
      <c r="B9" s="12"/>
      <c r="C9" s="12" t="s">
        <v>29</v>
      </c>
      <c r="D9" s="12" t="s">
        <v>30</v>
      </c>
    </row>
    <row r="10" ht="44" customHeight="1" spans="1:4" x14ac:dyDescent="0.25">
      <c r="A10" s="9" t="s">
        <v>31</v>
      </c>
      <c r="B10" s="9"/>
      <c r="C10" s="13">
        <f>IF(B6="Setor de Importância Crítica (Anexo I RJC)",1.5,1)</f>
      </c>
      <c r="D10" s="14" t="s">
        <v>32</v>
      </c>
    </row>
    <row r="11" ht="44" customHeight="1" spans="1:4" x14ac:dyDescent="0.25">
      <c r="A11" s="9" t="s">
        <v>33</v>
      </c>
      <c r="B11" s="9"/>
      <c r="C11" s="15">
        <v>1</v>
      </c>
      <c r="D11" s="14" t="s">
        <v>34</v>
      </c>
    </row>
    <row r="13" ht="22" customHeight="1" spans="1:4" x14ac:dyDescent="0.25">
      <c r="A13" s="12" t="s">
        <v>22</v>
      </c>
      <c r="B13" s="12" t="s">
        <v>35</v>
      </c>
      <c r="C13" s="12" t="s">
        <v>36</v>
      </c>
      <c r="D13" s="12"/>
    </row>
    <row r="14" ht="20" customHeight="1" spans="1:4" x14ac:dyDescent="0.25">
      <c r="A14" s="9" t="s">
        <v>37</v>
      </c>
      <c r="B14" s="9" t="s">
        <v>38</v>
      </c>
      <c r="C14" s="16">
        <v>1.5</v>
      </c>
    </row>
    <row r="15" ht="20" customHeight="1" spans="1:4" x14ac:dyDescent="0.25">
      <c r="A15" s="9" t="s">
        <v>39</v>
      </c>
      <c r="B15" s="9" t="s">
        <v>40</v>
      </c>
      <c r="C15" s="16">
        <v>1</v>
      </c>
    </row>
    <row r="16" ht="24" customHeight="1" spans="1:4" x14ac:dyDescent="0.25">
      <c r="A16" s="12" t="s">
        <v>41</v>
      </c>
      <c r="B16" s="12" t="s">
        <v>42</v>
      </c>
      <c r="C16" s="12"/>
      <c r="D16" s="12"/>
    </row>
    <row r="17" ht="22" customHeight="1" spans="2:4" x14ac:dyDescent="0.25">
      <c r="C17"/>
      <c r="D17"/>
    </row>
    <row r="18" ht="60" customHeight="1" spans="1:4" x14ac:dyDescent="0.25">
      <c r="A18" s="17" t="s">
        <v>43</v>
      </c>
      <c r="B18" s="18" t="s">
        <v>44</v>
      </c>
      <c r="C18" s="18"/>
      <c r="D18" s="18"/>
    </row>
    <row r="19" ht="60" customHeight="1" spans="1:4" x14ac:dyDescent="0.25">
      <c r="A19" s="17" t="s">
        <v>45</v>
      </c>
      <c r="B19" s="18" t="s">
        <v>46</v>
      </c>
      <c r="C19" s="18"/>
      <c r="D19" s="18"/>
    </row>
    <row r="20" ht="60" customHeight="1" spans="1:4" x14ac:dyDescent="0.25">
      <c r="A20" s="17" t="s">
        <v>47</v>
      </c>
      <c r="B20" s="18" t="s">
        <v>48</v>
      </c>
      <c r="C20" s="18"/>
      <c r="D20" s="18"/>
    </row>
    <row r="21" ht="60" customHeight="1" spans="1:4" x14ac:dyDescent="0.25">
      <c r="A21" s="17" t="s">
        <v>49</v>
      </c>
      <c r="B21" s="18" t="s">
        <v>50</v>
      </c>
      <c r="C21" s="18"/>
      <c r="D21" s="18"/>
    </row>
    <row r="22" ht="60" customHeight="1" spans="1:4" x14ac:dyDescent="0.25">
      <c r="A22" s="17" t="s">
        <v>51</v>
      </c>
      <c r="B22" s="18" t="s">
        <v>52</v>
      </c>
      <c r="C22" s="18"/>
      <c r="D22" s="18"/>
    </row>
    <row r="23" spans="1:4" x14ac:dyDescent="0.25">
      <c r="A23" t="s">
        <v>53</v>
      </c>
      <c r="B23" t="s">
        <v>54</v>
      </c>
    </row>
    <row r="24" ht="80" customHeight="1" spans="1:4" x14ac:dyDescent="0.25">
      <c r="A24" s="19"/>
      <c r="B24" s="20"/>
      <c r="C24" s="20"/>
      <c r="D24" s="20"/>
    </row>
    <row r="25" spans="1:4" x14ac:dyDescent="0.25">
      <c r="A25" s="8" t="s">
        <v>55</v>
      </c>
    </row>
    <row r="26" ht="20" customHeight="1" spans="1:4" x14ac:dyDescent="0.25">
      <c r="B26"/>
      <c r="C26"/>
      <c r="D26"/>
    </row>
    <row r="27" ht="46" customHeight="1" spans="1:4" x14ac:dyDescent="0.25">
      <c r="A27" s="9" t="s">
        <v>56</v>
      </c>
      <c r="B27" s="9"/>
      <c r="C27" s="21">
        <f>SUM('Cenários de risco'!H4:H22)</f>
      </c>
      <c r="D27" s="14" t="s">
        <v>57</v>
      </c>
    </row>
    <row r="28" ht="30" customHeight="1" spans="1:4" x14ac:dyDescent="0.25">
      <c r="A28" s="9" t="s">
        <v>58</v>
      </c>
      <c r="B28" s="9"/>
      <c r="C28" s="21">
        <f>IF(C27&lt;=99,"Básico",IF(C27&lt;=199,"Substancial","Elevado"))</f>
      </c>
      <c r="D28" s="14" t="s">
        <v>59</v>
      </c>
    </row>
    <row r="29" ht="24" customHeight="1" spans="1:4" x14ac:dyDescent="0.25">
      <c r="A29" s="12" t="s">
        <v>60</v>
      </c>
      <c r="B29" s="12" t="s">
        <v>61</v>
      </c>
      <c r="C29" s="12"/>
      <c r="D29" s="12"/>
    </row>
    <row r="30" ht="22" customHeight="1" spans="2:4" x14ac:dyDescent="0.25">
      <c r="C30"/>
      <c r="D30"/>
    </row>
    <row r="31" ht="18" customHeight="1" spans="1:4" x14ac:dyDescent="0.25">
      <c r="A31" s="3" t="s">
        <v>62</v>
      </c>
      <c r="B31" s="9" t="s">
        <v>63</v>
      </c>
      <c r="C31" s="9"/>
      <c r="D31" s="9"/>
    </row>
    <row r="32" ht="18" customHeight="1" spans="1:4" x14ac:dyDescent="0.25">
      <c r="A32" s="3" t="s">
        <v>64</v>
      </c>
      <c r="B32" s="9" t="s">
        <v>65</v>
      </c>
      <c r="C32" s="9"/>
      <c r="D32" s="9"/>
    </row>
    <row r="33" ht="18" customHeight="1" spans="1:4" x14ac:dyDescent="0.25">
      <c r="A33" s="3" t="s">
        <v>66</v>
      </c>
      <c r="B33" s="9" t="s">
        <v>67</v>
      </c>
      <c r="C33" s="9"/>
      <c r="D33" s="9"/>
    </row>
    <row r="34" spans="1:4" x14ac:dyDescent="0.25">
      <c r="A34" t="s">
        <v>68</v>
      </c>
      <c r="B34" t="s">
        <v>69</v>
      </c>
    </row>
    <row r="35" ht="70" customHeight="1" spans="1:4" x14ac:dyDescent="0.25">
      <c r="A35" s="22"/>
      <c r="B35" s="18"/>
      <c r="C35" s="18"/>
      <c r="D35" s="18"/>
    </row>
  </sheetData>
  <mergeCells count="19">
    <mergeCell ref="A1:D1"/>
    <mergeCell ref="A3:D3"/>
    <mergeCell ref="A10:B10"/>
    <mergeCell ref="A11:B11"/>
    <mergeCell ref="B17:D17"/>
    <mergeCell ref="B18:D18"/>
    <mergeCell ref="B19:D19"/>
    <mergeCell ref="B20:D20"/>
    <mergeCell ref="B21:D21"/>
    <mergeCell ref="B22:D22"/>
    <mergeCell ref="B24:D24"/>
    <mergeCell ref="A26:D26"/>
    <mergeCell ref="A27:B27"/>
    <mergeCell ref="A28:B28"/>
    <mergeCell ref="B30:D30"/>
    <mergeCell ref="B31:D31"/>
    <mergeCell ref="B32:D32"/>
    <mergeCell ref="B33:D33"/>
    <mergeCell ref="B35:D35"/>
  </mergeCells>
  <dataValidations count="2">
    <dataValidation type="list" allowBlank="1" showErrorMessage="1" errorStyle="warning" errorTitle="Valor inválido" error="Por favor seleccione um valor da lista." sqref="B6">
      <formula1>"Setor de Importância Crítica (Anexo I RJC),Outro Setor Crítico (Anexo II RJC)"</formula1>
    </dataValidation>
    <dataValidation type="list" allowBlank="1" showErrorMessage="1" errorStyle="warning" errorTitle="Valor inválido" error="Por favor seleccione um valor da lista." sqref="B7">
      <formula1>"Grande,Média,Pequena"</formula1>
    </dataValidation>
  </dataValidations>
  <pageMargins left="0.5" right="0.5" top="0.75" bottom="0.75" header="0.3" footer="0.3"/>
  <pageSetup paperSize="9" orientation="landscape" fitToWidth="1" fitToHeight="0"/>
  <headerFooter>
    <oddHeader>&amp;L&amp;"Calibri,Bold"&amp;10&amp;K1E3A8A[Nome da organização]&amp;R&amp;"Calibri"&amp;10&amp;KA0A0A0Matriz de risco</oddHeader>
    <oddFooter>&amp;C&amp;"Calibri"&amp;10&amp;KA0A0A0Confidencial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pane ySplit="2" topLeftCell="A3" activePane="bottomLeft" state="frozen"/>
      <selection pane="bottomLeft"/>
    </sheetView>
  </sheetViews>
  <sheetFormatPr defaultRowHeight="15" outlineLevelRow="0" outlineLevelCol="0" x14ac:dyDescent="55"/>
  <cols>
    <col min="1" max="1" width="10" customWidth="1"/>
    <col min="2" max="2" width="32" customWidth="1"/>
    <col min="3" max="3" width="24" customWidth="1"/>
    <col min="4" max="4" width="14" customWidth="1"/>
    <col min="5" max="6" width="12" customWidth="1"/>
    <col min="7" max="8" width="14" customWidth="1"/>
    <col min="9" max="9" width="30" customWidth="1"/>
    <col min="10" max="10" width="16" customWidth="1"/>
    <col min="11" max="11" width="14" customWidth="1"/>
  </cols>
  <sheetData>
    <row r="1" ht="58" customHeight="1" spans="1:11" x14ac:dyDescent="0.25">
      <c r="A1" s="23" t="s">
        <v>70</v>
      </c>
      <c r="B1" s="23"/>
      <c r="C1" s="23"/>
      <c r="D1" s="23"/>
      <c r="E1" s="23"/>
      <c r="F1" s="23"/>
      <c r="G1" s="23"/>
      <c r="H1" s="23"/>
      <c r="I1" s="23"/>
      <c r="J1" s="23"/>
      <c r="K1" s="23"/>
    </row>
    <row r="2" ht="34" customHeight="1" spans="1:11" x14ac:dyDescent="0.25">
      <c r="A2" s="12" t="s">
        <v>71</v>
      </c>
      <c r="B2" s="12" t="s">
        <v>72</v>
      </c>
      <c r="C2" s="12" t="s">
        <v>73</v>
      </c>
      <c r="D2" s="12" t="s">
        <v>74</v>
      </c>
      <c r="E2" s="12" t="s">
        <v>75</v>
      </c>
      <c r="F2" s="12" t="s">
        <v>31</v>
      </c>
      <c r="G2" s="12" t="s">
        <v>33</v>
      </c>
      <c r="H2" s="12" t="s">
        <v>76</v>
      </c>
      <c r="I2" s="12" t="s">
        <v>77</v>
      </c>
      <c r="J2" s="12" t="s">
        <v>78</v>
      </c>
      <c r="K2" s="12" t="s">
        <v>79</v>
      </c>
    </row>
    <row r="3" ht="22" customHeight="1" spans="1:11" x14ac:dyDescent="0.25">
      <c r="A3" s="24" t="s">
        <v>80</v>
      </c>
      <c r="B3" s="24" t="s">
        <v>81</v>
      </c>
      <c r="C3" s="24" t="s">
        <v>82</v>
      </c>
      <c r="D3" s="24">
        <v>3</v>
      </c>
      <c r="E3" s="24">
        <v>3</v>
      </c>
      <c r="F3" s="24">
        <f>IF(B3="","",'Matriz de risco'!$C$10)</f>
      </c>
      <c r="G3" s="24">
        <f>IF(B3="","",'Matriz de risco'!$C$11)</f>
      </c>
      <c r="H3" s="25">
        <f>IF(OR(D3="",E3=""),"",D3*E3*F3*G3)</f>
      </c>
      <c r="I3" s="24"/>
      <c r="J3" s="24"/>
      <c r="K3" s="24" t="s">
        <v>83</v>
      </c>
    </row>
    <row r="4" ht="22" customHeight="1" spans="1:11" x14ac:dyDescent="0.25">
      <c r="A4" s="26">
        <f>IF(B4="","","CEN-"&amp;TEXT(ROW()-2,"00"))</f>
      </c>
      <c r="B4" s="26"/>
      <c r="C4" s="26"/>
      <c r="D4" s="26"/>
      <c r="E4" s="26"/>
      <c r="F4" s="26">
        <f>IF(B4="","",'Matriz de risco'!$C$10)</f>
      </c>
      <c r="G4" s="26">
        <f>IF(B4="","",'Matriz de risco'!$C$11)</f>
      </c>
      <c r="H4" s="27">
        <f>IF(OR(D4="",E4=""),"",D4*E4*F4*G4)</f>
      </c>
      <c r="I4" s="26"/>
      <c r="J4" s="26"/>
      <c r="K4" s="26"/>
    </row>
    <row r="5" ht="22" customHeight="1" spans="1:11" x14ac:dyDescent="0.25">
      <c r="A5" s="28">
        <f>IF(B5="","","CEN-"&amp;TEXT(ROW()-2,"00"))</f>
      </c>
      <c r="B5" s="28"/>
      <c r="C5" s="28"/>
      <c r="D5" s="28"/>
      <c r="E5" s="28"/>
      <c r="F5" s="28">
        <f>IF(B5="","",'Matriz de risco'!$C$10)</f>
      </c>
      <c r="G5" s="28">
        <f>IF(B5="","",'Matriz de risco'!$C$11)</f>
      </c>
      <c r="H5" s="29">
        <f>IF(OR(D5="",E5=""),"",D5*E5*F5*G5)</f>
      </c>
      <c r="I5" s="28"/>
      <c r="J5" s="28"/>
      <c r="K5" s="28"/>
    </row>
    <row r="6" ht="22" customHeight="1" spans="1:11" x14ac:dyDescent="0.25">
      <c r="A6" s="26">
        <f>IF(B6="","","CEN-"&amp;TEXT(ROW()-2,"00"))</f>
      </c>
      <c r="B6" s="26"/>
      <c r="C6" s="26"/>
      <c r="D6" s="26"/>
      <c r="E6" s="26"/>
      <c r="F6" s="26">
        <f>IF(B6="","",'Matriz de risco'!$C$10)</f>
      </c>
      <c r="G6" s="26">
        <f>IF(B6="","",'Matriz de risco'!$C$11)</f>
      </c>
      <c r="H6" s="27">
        <f>IF(OR(D6="",E6=""),"",D6*E6*F6*G6)</f>
      </c>
      <c r="I6" s="26"/>
      <c r="J6" s="26"/>
      <c r="K6" s="26"/>
    </row>
    <row r="7" ht="22" customHeight="1" spans="1:11" x14ac:dyDescent="0.25">
      <c r="A7" s="28">
        <f>IF(B7="","","CEN-"&amp;TEXT(ROW()-2,"00"))</f>
      </c>
      <c r="B7" s="28"/>
      <c r="C7" s="28"/>
      <c r="D7" s="28"/>
      <c r="E7" s="28"/>
      <c r="F7" s="28">
        <f>IF(B7="","",'Matriz de risco'!$C$10)</f>
      </c>
      <c r="G7" s="28">
        <f>IF(B7="","",'Matriz de risco'!$C$11)</f>
      </c>
      <c r="H7" s="29">
        <f>IF(OR(D7="",E7=""),"",D7*E7*F7*G7)</f>
      </c>
      <c r="I7" s="28"/>
      <c r="J7" s="28"/>
      <c r="K7" s="28"/>
    </row>
    <row r="8" ht="22" customHeight="1" spans="1:11" x14ac:dyDescent="0.25">
      <c r="A8" s="26">
        <f>IF(B8="","","CEN-"&amp;TEXT(ROW()-2,"00"))</f>
      </c>
      <c r="B8" s="26"/>
      <c r="C8" s="26"/>
      <c r="D8" s="26"/>
      <c r="E8" s="26"/>
      <c r="F8" s="26">
        <f>IF(B8="","",'Matriz de risco'!$C$10)</f>
      </c>
      <c r="G8" s="26">
        <f>IF(B8="","",'Matriz de risco'!$C$11)</f>
      </c>
      <c r="H8" s="27">
        <f>IF(OR(D8="",E8=""),"",D8*E8*F8*G8)</f>
      </c>
      <c r="I8" s="26"/>
      <c r="J8" s="26"/>
      <c r="K8" s="26"/>
    </row>
    <row r="9" ht="22" customHeight="1" spans="1:11" x14ac:dyDescent="0.25">
      <c r="A9" s="28">
        <f>IF(B9="","","CEN-"&amp;TEXT(ROW()-2,"00"))</f>
      </c>
      <c r="B9" s="28"/>
      <c r="C9" s="28"/>
      <c r="D9" s="28"/>
      <c r="E9" s="28"/>
      <c r="F9" s="28">
        <f>IF(B9="","",'Matriz de risco'!$C$10)</f>
      </c>
      <c r="G9" s="28">
        <f>IF(B9="","",'Matriz de risco'!$C$11)</f>
      </c>
      <c r="H9" s="29">
        <f>IF(OR(D9="",E9=""),"",D9*E9*F9*G9)</f>
      </c>
      <c r="I9" s="28"/>
      <c r="J9" s="28"/>
      <c r="K9" s="28"/>
    </row>
    <row r="10" ht="22" customHeight="1" spans="1:11" x14ac:dyDescent="0.25">
      <c r="A10" s="26">
        <f>IF(B10="","","CEN-"&amp;TEXT(ROW()-2,"00"))</f>
      </c>
      <c r="B10" s="26"/>
      <c r="C10" s="26"/>
      <c r="D10" s="26"/>
      <c r="E10" s="26"/>
      <c r="F10" s="26">
        <f>IF(B10="","",'Matriz de risco'!$C$10)</f>
      </c>
      <c r="G10" s="26">
        <f>IF(B10="","",'Matriz de risco'!$C$11)</f>
      </c>
      <c r="H10" s="27">
        <f>IF(OR(D10="",E10=""),"",D10*E10*F10*G10)</f>
      </c>
      <c r="I10" s="26"/>
      <c r="J10" s="26"/>
      <c r="K10" s="26"/>
    </row>
    <row r="11" ht="22" customHeight="1" spans="1:11" x14ac:dyDescent="0.25">
      <c r="A11" s="28">
        <f>IF(B11="","","CEN-"&amp;TEXT(ROW()-2,"00"))</f>
      </c>
      <c r="B11" s="28"/>
      <c r="C11" s="28"/>
      <c r="D11" s="28"/>
      <c r="E11" s="28"/>
      <c r="F11" s="28">
        <f>IF(B11="","",'Matriz de risco'!$C$10)</f>
      </c>
      <c r="G11" s="28">
        <f>IF(B11="","",'Matriz de risco'!$C$11)</f>
      </c>
      <c r="H11" s="29">
        <f>IF(OR(D11="",E11=""),"",D11*E11*F11*G11)</f>
      </c>
      <c r="I11" s="28"/>
      <c r="J11" s="28"/>
      <c r="K11" s="28"/>
    </row>
    <row r="12" ht="22" customHeight="1" spans="1:11" x14ac:dyDescent="0.25">
      <c r="A12" s="26">
        <f>IF(B12="","","CEN-"&amp;TEXT(ROW()-2,"00"))</f>
      </c>
      <c r="B12" s="26"/>
      <c r="C12" s="26"/>
      <c r="D12" s="26"/>
      <c r="E12" s="26"/>
      <c r="F12" s="26">
        <f>IF(B12="","",'Matriz de risco'!$C$10)</f>
      </c>
      <c r="G12" s="26">
        <f>IF(B12="","",'Matriz de risco'!$C$11)</f>
      </c>
      <c r="H12" s="27">
        <f>IF(OR(D12="",E12=""),"",D12*E12*F12*G12)</f>
      </c>
      <c r="I12" s="26"/>
      <c r="J12" s="26"/>
      <c r="K12" s="26"/>
    </row>
    <row r="13" ht="22" customHeight="1" spans="1:11" x14ac:dyDescent="0.25">
      <c r="A13" s="28">
        <f>IF(B13="","","CEN-"&amp;TEXT(ROW()-2,"00"))</f>
      </c>
      <c r="B13" s="28"/>
      <c r="C13" s="28"/>
      <c r="D13" s="28"/>
      <c r="E13" s="28"/>
      <c r="F13" s="28">
        <f>IF(B13="","",'Matriz de risco'!$C$10)</f>
      </c>
      <c r="G13" s="28">
        <f>IF(B13="","",'Matriz de risco'!$C$11)</f>
      </c>
      <c r="H13" s="29">
        <f>IF(OR(D13="",E13=""),"",D13*E13*F13*G13)</f>
      </c>
      <c r="I13" s="28"/>
      <c r="J13" s="28"/>
      <c r="K13" s="28"/>
    </row>
    <row r="14" ht="22" customHeight="1" spans="1:11" x14ac:dyDescent="0.25">
      <c r="A14" s="26">
        <f>IF(B14="","","CEN-"&amp;TEXT(ROW()-2,"00"))</f>
      </c>
      <c r="B14" s="26"/>
      <c r="C14" s="26"/>
      <c r="D14" s="26"/>
      <c r="E14" s="26"/>
      <c r="F14" s="26">
        <f>IF(B14="","",'Matriz de risco'!$C$10)</f>
      </c>
      <c r="G14" s="26">
        <f>IF(B14="","",'Matriz de risco'!$C$11)</f>
      </c>
      <c r="H14" s="27">
        <f>IF(OR(D14="",E14=""),"",D14*E14*F14*G14)</f>
      </c>
      <c r="I14" s="26"/>
      <c r="J14" s="26"/>
      <c r="K14" s="26"/>
    </row>
    <row r="15" ht="22" customHeight="1" spans="1:11" x14ac:dyDescent="0.25">
      <c r="A15" s="28">
        <f>IF(B15="","","CEN-"&amp;TEXT(ROW()-2,"00"))</f>
      </c>
      <c r="B15" s="28"/>
      <c r="C15" s="28"/>
      <c r="D15" s="28"/>
      <c r="E15" s="28"/>
      <c r="F15" s="28">
        <f>IF(B15="","",'Matriz de risco'!$C$10)</f>
      </c>
      <c r="G15" s="28">
        <f>IF(B15="","",'Matriz de risco'!$C$11)</f>
      </c>
      <c r="H15" s="29">
        <f>IF(OR(D15="",E15=""),"",D15*E15*F15*G15)</f>
      </c>
      <c r="I15" s="28"/>
      <c r="J15" s="28"/>
      <c r="K15" s="28"/>
    </row>
    <row r="16" ht="22" customHeight="1" spans="1:11" x14ac:dyDescent="0.25">
      <c r="A16" s="26">
        <f>IF(B16="","","CEN-"&amp;TEXT(ROW()-2,"00"))</f>
      </c>
      <c r="B16" s="26"/>
      <c r="C16" s="26"/>
      <c r="D16" s="26"/>
      <c r="E16" s="26"/>
      <c r="F16" s="26">
        <f>IF(B16="","",'Matriz de risco'!$C$10)</f>
      </c>
      <c r="G16" s="26">
        <f>IF(B16="","",'Matriz de risco'!$C$11)</f>
      </c>
      <c r="H16" s="27">
        <f>IF(OR(D16="",E16=""),"",D16*E16*F16*G16)</f>
      </c>
      <c r="I16" s="26"/>
      <c r="J16" s="26"/>
      <c r="K16" s="26"/>
    </row>
    <row r="17" ht="22" customHeight="1" spans="1:11" x14ac:dyDescent="0.25">
      <c r="A17" s="28">
        <f>IF(B17="","","CEN-"&amp;TEXT(ROW()-2,"00"))</f>
      </c>
      <c r="B17" s="28"/>
      <c r="C17" s="28"/>
      <c r="D17" s="28"/>
      <c r="E17" s="28"/>
      <c r="F17" s="28">
        <f>IF(B17="","",'Matriz de risco'!$C$10)</f>
      </c>
      <c r="G17" s="28">
        <f>IF(B17="","",'Matriz de risco'!$C$11)</f>
      </c>
      <c r="H17" s="29">
        <f>IF(OR(D17="",E17=""),"",D17*E17*F17*G17)</f>
      </c>
      <c r="I17" s="28"/>
      <c r="J17" s="28"/>
      <c r="K17" s="28"/>
    </row>
    <row r="18" ht="22" customHeight="1" spans="1:11" x14ac:dyDescent="0.25">
      <c r="A18" s="26">
        <f>IF(B18="","","CEN-"&amp;TEXT(ROW()-2,"00"))</f>
      </c>
      <c r="B18" s="26"/>
      <c r="C18" s="26"/>
      <c r="D18" s="26"/>
      <c r="E18" s="26"/>
      <c r="F18" s="26">
        <f>IF(B18="","",'Matriz de risco'!$C$10)</f>
      </c>
      <c r="G18" s="26">
        <f>IF(B18="","",'Matriz de risco'!$C$11)</f>
      </c>
      <c r="H18" s="27">
        <f>IF(OR(D18="",E18=""),"",D18*E18*F18*G18)</f>
      </c>
      <c r="I18" s="26"/>
      <c r="J18" s="26"/>
      <c r="K18" s="26"/>
    </row>
    <row r="19" ht="22" customHeight="1" spans="1:11" x14ac:dyDescent="0.25">
      <c r="A19" s="28">
        <f>IF(B19="","","CEN-"&amp;TEXT(ROW()-2,"00"))</f>
      </c>
      <c r="B19" s="28"/>
      <c r="C19" s="28"/>
      <c r="D19" s="28"/>
      <c r="E19" s="28"/>
      <c r="F19" s="28">
        <f>IF(B19="","",'Matriz de risco'!$C$10)</f>
      </c>
      <c r="G19" s="28">
        <f>IF(B19="","",'Matriz de risco'!$C$11)</f>
      </c>
      <c r="H19" s="29">
        <f>IF(OR(D19="",E19=""),"",D19*E19*F19*G19)</f>
      </c>
      <c r="I19" s="28"/>
      <c r="J19" s="28"/>
      <c r="K19" s="28"/>
    </row>
    <row r="20" ht="22" customHeight="1" spans="1:11" x14ac:dyDescent="0.25">
      <c r="A20" s="26">
        <f>IF(B20="","","CEN-"&amp;TEXT(ROW()-2,"00"))</f>
      </c>
      <c r="B20" s="26"/>
      <c r="C20" s="26"/>
      <c r="D20" s="26"/>
      <c r="E20" s="26"/>
      <c r="F20" s="26">
        <f>IF(B20="","",'Matriz de risco'!$C$10)</f>
      </c>
      <c r="G20" s="26">
        <f>IF(B20="","",'Matriz de risco'!$C$11)</f>
      </c>
      <c r="H20" s="27">
        <f>IF(OR(D20="",E20=""),"",D20*E20*F20*G20)</f>
      </c>
      <c r="I20" s="26"/>
      <c r="J20" s="26"/>
      <c r="K20" s="26"/>
    </row>
    <row r="21" ht="22" customHeight="1" spans="1:11" x14ac:dyDescent="0.25">
      <c r="A21" s="28">
        <f>IF(B21="","","CEN-"&amp;TEXT(ROW()-2,"00"))</f>
      </c>
      <c r="B21" s="28"/>
      <c r="C21" s="28"/>
      <c r="D21" s="28"/>
      <c r="E21" s="28"/>
      <c r="F21" s="28">
        <f>IF(B21="","",'Matriz de risco'!$C$10)</f>
      </c>
      <c r="G21" s="28">
        <f>IF(B21="","",'Matriz de risco'!$C$11)</f>
      </c>
      <c r="H21" s="29">
        <f>IF(OR(D21="",E21=""),"",D21*E21*F21*G21)</f>
      </c>
      <c r="I21" s="28"/>
      <c r="J21" s="28"/>
      <c r="K21" s="28"/>
    </row>
    <row r="22" ht="22" customHeight="1" spans="1:11" x14ac:dyDescent="0.25">
      <c r="A22" s="26">
        <f>IF(B22="","","CEN-"&amp;TEXT(ROW()-2,"00"))</f>
      </c>
      <c r="B22" s="26"/>
      <c r="C22" s="26"/>
      <c r="D22" s="26"/>
      <c r="E22" s="26"/>
      <c r="F22" s="26">
        <f>IF(B22="","",'Matriz de risco'!$C$10)</f>
      </c>
      <c r="G22" s="26">
        <f>IF(B22="","",'Matriz de risco'!$C$11)</f>
      </c>
      <c r="H22" s="27">
        <f>IF(OR(D22="",E22=""),"",D22*E22*F22*G22)</f>
      </c>
      <c r="I22" s="26"/>
      <c r="J22" s="26"/>
      <c r="K22" s="26"/>
    </row>
    <row r="24" spans="7:8" x14ac:dyDescent="0.25">
      <c r="G24" s="3" t="s">
        <v>84</v>
      </c>
      <c r="H24" s="30">
        <f>SUM(H4:H22)</f>
      </c>
    </row>
  </sheetData>
  <mergeCells count="1">
    <mergeCell ref="A1:K1"/>
  </mergeCells>
  <dataValidations count="4">
    <dataValidation type="list" allowBlank="1" showErrorMessage="1" errorStyle="warning" errorTitle="Valor inválido" error="Por favor seleccione um valor da lista." sqref="D10:E22">
      <formula1>"1,2,3,4,5"</formula1>
    </dataValidation>
    <dataValidation type="list" allowBlank="1" showErrorMessage="1" errorStyle="warning" errorTitle="Valor inválido" error="Por favor seleccione um valor da lista." sqref="D3:E22">
      <formula1>"1,2,3,4,5"</formula1>
    </dataValidation>
    <dataValidation type="list" allowBlank="1" showErrorMessage="1" errorStyle="warning" errorTitle="Valor inválido" error="Por favor seleccione um valor da lista." sqref="K10:K22">
      <formula1>"Identificado,Em avaliação,Em tratamento,Mitigado,Aceite"</formula1>
    </dataValidation>
    <dataValidation type="list" allowBlank="1" showErrorMessage="1" errorStyle="warning" errorTitle="Valor inválido" error="Por favor seleccione um valor da lista." sqref="K3:K22">
      <formula1>"Identificado,Em avaliação,Em tratamento,Mitigado,Aceite"</formula1>
    </dataValidation>
  </dataValidations>
  <pageMargins left="0.5" right="0.5" top="0.75" bottom="0.75" header="0.3" footer="0.3"/>
  <pageSetup paperSize="9" orientation="landscape" fitToWidth="1" fitToHeight="0"/>
  <headerFooter>
    <oddHeader>&amp;L&amp;"Calibri,Bold"&amp;10&amp;K1E3A8A[Nome da organização]&amp;R&amp;"Calibri"&amp;10&amp;KA0A0A0Cenários de risco</oddHeader>
    <oddFooter>&amp;C&amp;"Calibri"&amp;10&amp;KA0A0A0Confidencial  |  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
  <sheetFormatPr defaultRowHeight="15" outlineLevelRow="0" outlineLevelCol="0" x14ac:dyDescent="55"/>
  <cols>
    <col min="1" max="1" width="46" customWidth="1"/>
    <col min="2" max="2" width="20" customWidth="1"/>
    <col min="3" max="3" width="60" customWidth="1"/>
  </cols>
  <sheetData>
    <row r="1" ht="30" customHeight="1" spans="1:3" x14ac:dyDescent="0.25">
      <c r="A1" s="7" t="s">
        <v>85</v>
      </c>
      <c r="B1" s="7"/>
      <c r="C1" s="7"/>
    </row>
    <row r="2" ht="90" customHeight="1" spans="1:3" x14ac:dyDescent="0.25">
      <c r="A2" s="31" t="s">
        <v>86</v>
      </c>
      <c r="B2" s="31"/>
      <c r="C2" s="31"/>
    </row>
    <row r="4" ht="20" customHeight="1" spans="1:3" x14ac:dyDescent="0.25">
      <c r="A4" s="8" t="s">
        <v>87</v>
      </c>
      <c r="B4" s="8"/>
      <c r="C4" s="8"/>
    </row>
    <row r="5" ht="32" customHeight="1" spans="1:3" x14ac:dyDescent="0.25">
      <c r="A5" s="9" t="s">
        <v>88</v>
      </c>
      <c r="B5" s="3"/>
      <c r="C5" s="14" t="s">
        <v>89</v>
      </c>
    </row>
    <row r="6" ht="32" customHeight="1" spans="1:3" x14ac:dyDescent="0.25">
      <c r="A6" s="9" t="s">
        <v>90</v>
      </c>
      <c r="B6" s="32">
        <v>46279.90722920139</v>
      </c>
      <c r="C6" s="14"/>
    </row>
    <row r="7" ht="32" customHeight="1" spans="1:3" x14ac:dyDescent="0.25">
      <c r="A7" s="9" t="s">
        <v>91</v>
      </c>
      <c r="B7" s="33">
        <f>IF(B6="","",B6+365)</f>
      </c>
      <c r="C7" s="14" t="s">
        <v>92</v>
      </c>
    </row>
    <row r="9" ht="20" customHeight="1" spans="1:3" x14ac:dyDescent="0.25">
      <c r="A9" s="8" t="s">
        <v>93</v>
      </c>
      <c r="B9" s="8"/>
      <c r="C9" s="8"/>
    </row>
    <row r="10" ht="18" customHeight="1" spans="1:3" x14ac:dyDescent="0.25">
      <c r="A10" s="34" t="s">
        <v>94</v>
      </c>
      <c r="B10" s="34"/>
      <c r="C10" s="34"/>
    </row>
    <row r="11" ht="18" customHeight="1" spans="1:3" x14ac:dyDescent="0.25">
      <c r="A11" s="34" t="s">
        <v>95</v>
      </c>
      <c r="B11" s="34"/>
      <c r="C11" s="34"/>
    </row>
    <row r="12" ht="18" customHeight="1" spans="1:3" x14ac:dyDescent="0.25">
      <c r="A12" s="34" t="s">
        <v>96</v>
      </c>
      <c r="B12" s="34"/>
      <c r="C12" s="34"/>
    </row>
    <row r="13" ht="18" customHeight="1" spans="1:3" x14ac:dyDescent="0.25">
      <c r="A13" s="34" t="s">
        <v>97</v>
      </c>
      <c r="B13" s="34"/>
      <c r="C13" s="34"/>
    </row>
    <row r="14" ht="18" customHeight="1" spans="1:3" x14ac:dyDescent="0.25">
      <c r="A14" s="34" t="s">
        <v>98</v>
      </c>
      <c r="B14" s="34"/>
      <c r="C14" s="34"/>
    </row>
    <row r="15" ht="18" customHeight="1" spans="1:3" x14ac:dyDescent="0.25">
      <c r="A15" s="34" t="s">
        <v>99</v>
      </c>
      <c r="B15" s="34"/>
      <c r="C15" s="34"/>
    </row>
    <row r="16" ht="18" customHeight="1" spans="1:3" x14ac:dyDescent="0.25">
      <c r="A16" s="34" t="s">
        <v>100</v>
      </c>
      <c r="B16" s="34"/>
      <c r="C16" s="34"/>
    </row>
    <row r="17" spans="1:3" x14ac:dyDescent="0.25">
      <c r="A17" s="8" t="s">
        <v>101</v>
      </c>
    </row>
    <row r="18" ht="20" customHeight="1" spans="1:3" x14ac:dyDescent="0.25">
      <c r="B18"/>
      <c r="C18"/>
    </row>
    <row r="19" ht="30" customHeight="1" spans="1:3" x14ac:dyDescent="0.25">
      <c r="A19" s="9" t="s">
        <v>102</v>
      </c>
      <c r="B19" s="3"/>
      <c r="C19" s="14" t="s">
        <v>103</v>
      </c>
    </row>
    <row r="20" ht="30" customHeight="1" spans="1:3" x14ac:dyDescent="0.25">
      <c r="A20" s="9" t="s">
        <v>104</v>
      </c>
      <c r="B20" s="3" t="s">
        <v>21</v>
      </c>
    </row>
    <row r="21" ht="30" customHeight="1" spans="1:3" x14ac:dyDescent="0.25">
      <c r="A21" s="9" t="s">
        <v>105</v>
      </c>
      <c r="B21" s="3" t="s">
        <v>21</v>
      </c>
    </row>
    <row r="22" ht="30" customHeight="1" spans="1:3" x14ac:dyDescent="0.25">
      <c r="A22" s="9" t="s">
        <v>106</v>
      </c>
      <c r="B22" s="3" t="s">
        <v>107</v>
      </c>
      <c r="C22" s="14" t="s">
        <v>108</v>
      </c>
    </row>
    <row r="23" spans="1:3" x14ac:dyDescent="0.25">
      <c r="A23" s="8" t="s">
        <v>109</v>
      </c>
    </row>
    <row r="24" ht="20" customHeight="1" spans="1:3" x14ac:dyDescent="0.25">
      <c r="B24"/>
      <c r="C24"/>
    </row>
    <row r="25" ht="36" customHeight="1" spans="1:3" x14ac:dyDescent="0.25">
      <c r="A25" s="9" t="s">
        <v>110</v>
      </c>
      <c r="B25" s="35">
        <v>46279.907229212964</v>
      </c>
    </row>
    <row r="26" ht="36" customHeight="1" spans="1:3" x14ac:dyDescent="0.25">
      <c r="A26" s="9" t="s">
        <v>111</v>
      </c>
      <c r="B26" s="36">
        <f>IF(B25="","",EDATE(B25,6))</f>
      </c>
      <c r="C26" s="14" t="s">
        <v>112</v>
      </c>
    </row>
    <row r="27" ht="36" customHeight="1" spans="1:3" x14ac:dyDescent="0.25">
      <c r="A27" s="9" t="s">
        <v>113</v>
      </c>
      <c r="B27" s="36">
        <f>IF(B25="","",EDATE(B25,12))</f>
      </c>
    </row>
  </sheetData>
  <mergeCells count="13">
    <mergeCell ref="A1:C1"/>
    <mergeCell ref="A2:C2"/>
    <mergeCell ref="A4:C4"/>
    <mergeCell ref="A9:C9"/>
    <mergeCell ref="A10:C10"/>
    <mergeCell ref="A11:C11"/>
    <mergeCell ref="A12:C12"/>
    <mergeCell ref="A13:C13"/>
    <mergeCell ref="A14:C14"/>
    <mergeCell ref="A15:C15"/>
    <mergeCell ref="A16:C16"/>
    <mergeCell ref="A18:C18"/>
    <mergeCell ref="A24:C24"/>
  </mergeCells>
  <conditionalFormatting sqref="B7:B7">
    <cfRule type="expression" dxfId="0" priority="1">
      <formula>AND(B7&lt;&gt;"",B7&lt;TODAY())</formula>
    </cfRule>
  </conditionalFormatting>
  <pageMargins left="0.5" right="0.5" top="0.75" bottom="0.75" header="0.3" footer="0.3"/>
  <pageSetup paperSize="9" orientation="landscape" fitToWidth="1" fitToHeight="0"/>
  <headerFooter>
    <oddHeader>&amp;L&amp;"Calibri,Bold"&amp;10&amp;K1E3A8A[Nome da organização]&amp;R&amp;"Calibri"&amp;10&amp;KA0A0A0Gestão do risco</oddHeader>
    <oddFooter>&amp;C&amp;"Calibri"&amp;10&amp;KA0A0A0Confidencial  |  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FormatPr defaultRowHeight="15" outlineLevelRow="0" outlineLevelCol="0" x14ac:dyDescent="55"/>
  <cols>
    <col min="1" max="1" width="34" customWidth="1"/>
    <col min="2" max="2" width="26" customWidth="1"/>
    <col min="3" max="3" width="70" customWidth="1"/>
  </cols>
  <sheetData>
    <row r="1" ht="30" customHeight="1" spans="1:3" x14ac:dyDescent="0.25">
      <c r="A1" s="7" t="s">
        <v>114</v>
      </c>
      <c r="B1" s="7"/>
      <c r="C1" s="7"/>
    </row>
    <row r="3" ht="22" customHeight="1" spans="1:3" x14ac:dyDescent="0.25">
      <c r="A3" s="12" t="s">
        <v>115</v>
      </c>
      <c r="B3" s="12" t="s">
        <v>116</v>
      </c>
      <c r="C3" s="12" t="s">
        <v>117</v>
      </c>
    </row>
    <row r="4" ht="56" customHeight="1" spans="1:3" x14ac:dyDescent="0.25">
      <c r="A4" s="37" t="s">
        <v>118</v>
      </c>
      <c r="B4" s="38" t="s">
        <v>119</v>
      </c>
      <c r="C4" s="37" t="s">
        <v>120</v>
      </c>
    </row>
    <row r="5" ht="56" customHeight="1" spans="1:3" x14ac:dyDescent="0.25">
      <c r="A5" s="26" t="s">
        <v>121</v>
      </c>
      <c r="B5" s="27" t="s">
        <v>122</v>
      </c>
      <c r="C5" s="26" t="s">
        <v>123</v>
      </c>
    </row>
    <row r="6" ht="56" customHeight="1" spans="1:3" x14ac:dyDescent="0.25">
      <c r="A6" s="37" t="s">
        <v>124</v>
      </c>
      <c r="B6" s="38" t="s">
        <v>125</v>
      </c>
      <c r="C6" s="37" t="s">
        <v>126</v>
      </c>
    </row>
    <row r="7" ht="56" customHeight="1" spans="1:3" x14ac:dyDescent="0.25">
      <c r="A7" s="26" t="s">
        <v>127</v>
      </c>
      <c r="B7" s="27" t="s">
        <v>125</v>
      </c>
      <c r="C7" s="26" t="s">
        <v>128</v>
      </c>
    </row>
    <row r="8" ht="56" customHeight="1" spans="1:3" x14ac:dyDescent="0.25">
      <c r="A8" s="37" t="s">
        <v>129</v>
      </c>
      <c r="B8" s="38" t="s">
        <v>125</v>
      </c>
      <c r="C8" s="37" t="s">
        <v>130</v>
      </c>
    </row>
    <row r="9" ht="56" customHeight="1" spans="1:3" x14ac:dyDescent="0.25">
      <c r="A9" s="26" t="s">
        <v>131</v>
      </c>
      <c r="B9" s="27" t="s">
        <v>125</v>
      </c>
      <c r="C9" s="26" t="s">
        <v>132</v>
      </c>
    </row>
    <row r="10" ht="56" customHeight="1" spans="1:3" x14ac:dyDescent="0.25">
      <c r="A10" s="37" t="s">
        <v>133</v>
      </c>
      <c r="B10" s="38" t="s">
        <v>134</v>
      </c>
      <c r="C10" s="37" t="s">
        <v>135</v>
      </c>
    </row>
    <row r="11" ht="56" customHeight="1" spans="1:3" x14ac:dyDescent="0.25">
      <c r="A11" s="26" t="s">
        <v>136</v>
      </c>
      <c r="B11" s="27" t="s">
        <v>137</v>
      </c>
      <c r="C11" s="26" t="s">
        <v>138</v>
      </c>
    </row>
    <row r="12" ht="56" customHeight="1" spans="1:3" x14ac:dyDescent="0.25">
      <c r="A12" s="37" t="s">
        <v>139</v>
      </c>
      <c r="B12" s="38" t="s">
        <v>140</v>
      </c>
      <c r="C12" s="37" t="s">
        <v>141</v>
      </c>
    </row>
    <row r="13" ht="56" customHeight="1" spans="1:3" x14ac:dyDescent="0.25">
      <c r="A13" s="26" t="s">
        <v>109</v>
      </c>
      <c r="B13" s="27" t="s">
        <v>142</v>
      </c>
      <c r="C13" s="26" t="s">
        <v>143</v>
      </c>
    </row>
    <row r="14" ht="56" customHeight="1" spans="1:3" x14ac:dyDescent="0.25">
      <c r="A14" s="37" t="s">
        <v>144</v>
      </c>
      <c r="B14" s="38" t="s">
        <v>145</v>
      </c>
      <c r="C14" s="37" t="s">
        <v>146</v>
      </c>
    </row>
    <row r="15" ht="56" customHeight="1" spans="1:3" x14ac:dyDescent="0.25">
      <c r="A15" s="26" t="s">
        <v>87</v>
      </c>
      <c r="B15" s="27" t="s">
        <v>147</v>
      </c>
      <c r="C15" s="26" t="s">
        <v>148</v>
      </c>
    </row>
    <row r="16" ht="56" customHeight="1" spans="1:3" x14ac:dyDescent="0.25">
      <c r="A16" s="37" t="s">
        <v>149</v>
      </c>
      <c r="B16" s="38" t="s">
        <v>150</v>
      </c>
      <c r="C16" s="37" t="s">
        <v>151</v>
      </c>
    </row>
    <row r="17" ht="56" customHeight="1" spans="1:3" x14ac:dyDescent="0.25">
      <c r="A17" s="26" t="s">
        <v>152</v>
      </c>
      <c r="B17" s="27" t="s">
        <v>153</v>
      </c>
      <c r="C17" s="26" t="s">
        <v>154</v>
      </c>
    </row>
    <row r="18" ht="56" customHeight="1" spans="1:3" x14ac:dyDescent="0.25">
      <c r="A18" s="37" t="s">
        <v>155</v>
      </c>
      <c r="B18" s="38" t="s">
        <v>156</v>
      </c>
      <c r="C18" s="37" t="s">
        <v>157</v>
      </c>
    </row>
    <row r="19" ht="56" customHeight="1" spans="1:3" x14ac:dyDescent="0.25">
      <c r="A19" s="26" t="s">
        <v>158</v>
      </c>
      <c r="B19" s="27" t="s">
        <v>159</v>
      </c>
      <c r="C19" s="26" t="s">
        <v>160</v>
      </c>
    </row>
  </sheetData>
  <mergeCells count="1">
    <mergeCell ref="A1:C1"/>
  </mergeCells>
  <pageMargins left="0.5" right="0.5" top="0.75" bottom="0.75" header="0.3" footer="0.3"/>
  <pageSetup paperSize="9" orientation="landscape" fitToWidth="1" fitToHeight="0"/>
  <headerFooter>
    <oddHeader>&amp;L&amp;"Calibri,Bold"&amp;10&amp;K1E3A8A[Nome da organização]&amp;R&amp;"Calibri"&amp;10&amp;KA0A0A0Referências legais</oddHeader>
    <oddFooter>&amp;C&amp;"Calibri"&amp;10&amp;KA0A0A0Confidencial  |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Instruções</vt:lpstr>
      <vt:lpstr>Matriz de risco</vt:lpstr>
      <vt:lpstr>Cenários de risco</vt:lpstr>
      <vt:lpstr>Gestão do risco</vt:lpstr>
      <vt:lpstr>Referências legais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NIS2 Portugal</dc:creator>
  <dc:title/>
  <dc:subject/>
  <dc:description/>
  <cp:keywords/>
  <cp:category/>
  <cp:lastModifiedBy>NIS2 Portugal</cp:lastModifiedBy>
  <dcterms:created xsi:type="dcterms:W3CDTF">2026-09-14T21:46:24Z</dcterms:created>
  <dcterms:modified xsi:type="dcterms:W3CDTF">2026-09-14T21:46:24Z</dcterms:modified>
</cp:coreProperties>
</file>